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305" yWindow="-15" windowWidth="10200" windowHeight="8160" tabRatio="770"/>
  </bookViews>
  <sheets>
    <sheet name="informacje ogólne" sheetId="90" r:id="rId1"/>
    <sheet name="budynki" sheetId="89" r:id="rId2"/>
    <sheet name="elektronika " sheetId="83" r:id="rId3"/>
    <sheet name="środki trwałe" sheetId="92" r:id="rId4"/>
    <sheet name="pojazdy" sheetId="98" r:id="rId5"/>
    <sheet name="maszyny" sheetId="99" r:id="rId6"/>
    <sheet name="lokalizacje" sheetId="93" r:id="rId7"/>
    <sheet name="szkodowość" sheetId="100" r:id="rId8"/>
  </sheets>
  <definedNames>
    <definedName name="_xlnm._FilterDatabase" localSheetId="2" hidden="1">'elektronika '!$A$4:$IO$4</definedName>
    <definedName name="_xlnm.Print_Area" localSheetId="1">budynki!$A$1:$X$153</definedName>
    <definedName name="_xlnm.Print_Area" localSheetId="2">'elektronika '!$A$1:$D$225</definedName>
    <definedName name="_xlnm.Print_Area" localSheetId="6">lokalizacje!$A$1:$C$54</definedName>
    <definedName name="_xlnm.Print_Area" localSheetId="5">maszyny!$A$1:$J$19</definedName>
  </definedNames>
  <calcPr calcId="152511"/>
</workbook>
</file>

<file path=xl/calcChain.xml><?xml version="1.0" encoding="utf-8"?>
<calcChain xmlns="http://schemas.openxmlformats.org/spreadsheetml/2006/main">
  <c r="H76" i="89" l="1"/>
  <c r="H142" i="89"/>
  <c r="H137" i="89"/>
  <c r="H134" i="89"/>
  <c r="G19" i="99" l="1"/>
  <c r="D14" i="92" l="1"/>
  <c r="H13" i="100" l="1"/>
  <c r="E14" i="92" l="1"/>
  <c r="D224" i="83" l="1"/>
  <c r="D223" i="83"/>
  <c r="D222" i="83"/>
  <c r="D220" i="83"/>
  <c r="D215" i="83"/>
  <c r="D201" i="83"/>
  <c r="D193" i="83"/>
  <c r="D182" i="83"/>
  <c r="D153" i="83"/>
  <c r="D140" i="83"/>
  <c r="D126" i="83"/>
  <c r="D118" i="83"/>
  <c r="D102" i="83"/>
  <c r="D92" i="83"/>
  <c r="D79" i="83"/>
  <c r="D70" i="83"/>
  <c r="D40" i="83"/>
  <c r="D36" i="83"/>
  <c r="D31" i="83"/>
  <c r="D27" i="83"/>
  <c r="D21" i="83"/>
  <c r="H145" i="89"/>
  <c r="H151" i="89"/>
  <c r="H148" i="89"/>
  <c r="C14" i="92" l="1"/>
  <c r="D187" i="83" l="1"/>
  <c r="F14" i="92" l="1"/>
  <c r="H153" i="89" l="1"/>
</calcChain>
</file>

<file path=xl/comments1.xml><?xml version="1.0" encoding="utf-8"?>
<comments xmlns="http://schemas.openxmlformats.org/spreadsheetml/2006/main">
  <authors>
    <author>kamil.siecinski</author>
  </authors>
  <commentList>
    <comment ref="B16" authorId="0">
      <text>
        <r>
          <rPr>
            <b/>
            <sz val="9"/>
            <color indexed="81"/>
            <rFont val="Tahoma"/>
            <family val="2"/>
            <charset val="238"/>
          </rPr>
          <t>kamil.siecinski:</t>
        </r>
        <r>
          <rPr>
            <sz val="9"/>
            <color indexed="81"/>
            <rFont val="Tahoma"/>
            <family val="2"/>
            <charset val="238"/>
          </rPr>
          <t xml:space="preserve">
uzupełniłem zgodnie z zestawieniem ZWiK</t>
        </r>
      </text>
    </comment>
    <comment ref="B52" authorId="0">
      <text>
        <r>
          <rPr>
            <b/>
            <sz val="9"/>
            <color indexed="81"/>
            <rFont val="Tahoma"/>
            <family val="2"/>
            <charset val="238"/>
          </rPr>
          <t>kamil.siecinski:</t>
        </r>
        <r>
          <rPr>
            <sz val="9"/>
            <color indexed="81"/>
            <rFont val="Tahoma"/>
            <family val="2"/>
            <charset val="238"/>
          </rPr>
          <t xml:space="preserve">
adres tożsamy z adresem budynku szkoły.</t>
        </r>
      </text>
    </comment>
  </commentList>
</comments>
</file>

<file path=xl/sharedStrings.xml><?xml version="1.0" encoding="utf-8"?>
<sst xmlns="http://schemas.openxmlformats.org/spreadsheetml/2006/main" count="1377" uniqueCount="786">
  <si>
    <t>RAZEM</t>
  </si>
  <si>
    <t>PKD</t>
  </si>
  <si>
    <t>L.p.</t>
  </si>
  <si>
    <t>Nazwa jednostki</t>
  </si>
  <si>
    <t>NIP</t>
  </si>
  <si>
    <t>REGON</t>
  </si>
  <si>
    <t>zabezpieczenia
(znane zabiezpieczenia p-poż i przeciw kradzieżowe)                                      (2)</t>
  </si>
  <si>
    <t>lokalizacja (adres)</t>
  </si>
  <si>
    <t>Razem</t>
  </si>
  <si>
    <t>Lp.</t>
  </si>
  <si>
    <t xml:space="preserve">Nazwa  </t>
  </si>
  <si>
    <t>Rok produkcji</t>
  </si>
  <si>
    <t>Wartość księgowa brutto</t>
  </si>
  <si>
    <t>Lokalizacja (adres)</t>
  </si>
  <si>
    <t>Zabezpieczenia (znane zabezpieczenia p-poż i przeciw kradzieżowe)</t>
  </si>
  <si>
    <t>Rodzaj prowadzonej działalności (opisowo)</t>
  </si>
  <si>
    <t>lp.</t>
  </si>
  <si>
    <t xml:space="preserve">nazwa budynku/ budowli </t>
  </si>
  <si>
    <t xml:space="preserve">przeznaczenie budynku/ budowli </t>
  </si>
  <si>
    <t>czy jest to budynkek zabytkowy, podlegający nadzorowi konserwatora zabytków?</t>
  </si>
  <si>
    <t>rok budowy</t>
  </si>
  <si>
    <t>SUMA OGÓŁEM:</t>
  </si>
  <si>
    <t>Adres</t>
  </si>
  <si>
    <t>Urząd Gminy</t>
  </si>
  <si>
    <t>ul. Leśna 7,  77-400 Złotów</t>
  </si>
  <si>
    <t>8411Z</t>
  </si>
  <si>
    <t>Gminny Ośrodek Pomocy Społecznej</t>
  </si>
  <si>
    <t>767-12-76-253</t>
  </si>
  <si>
    <t>004612600</t>
  </si>
  <si>
    <t>Biblioteka Publiczna</t>
  </si>
  <si>
    <t>767-14-18-718</t>
  </si>
  <si>
    <t>Święta 40, 77-400 Złotów</t>
  </si>
  <si>
    <t>767-16-98-439</t>
  </si>
  <si>
    <t>302499307</t>
  </si>
  <si>
    <t>Szkoła Podstawowa w Górznej</t>
  </si>
  <si>
    <t>Górzna 12,  77-400 Złotów</t>
  </si>
  <si>
    <t>767-15-05-699</t>
  </si>
  <si>
    <t>001149299</t>
  </si>
  <si>
    <t>Szkoła Podstawowa w Kleszczynie</t>
  </si>
  <si>
    <t>Kleszczyna 28,  77-400 Złotów</t>
  </si>
  <si>
    <t>767-15-05-937</t>
  </si>
  <si>
    <t>000781658</t>
  </si>
  <si>
    <t>Szkoła Podstawowa w Sławianowie</t>
  </si>
  <si>
    <t>Sławianowo 1,  77-400 Złotów</t>
  </si>
  <si>
    <t>767-15-05-713</t>
  </si>
  <si>
    <t>001149106</t>
  </si>
  <si>
    <t>Zakład Wodociągów i Kanalizacji Sp. z o.o.</t>
  </si>
  <si>
    <t>767-15-68-292</t>
  </si>
  <si>
    <t>572091376</t>
  </si>
  <si>
    <t>3600Z</t>
  </si>
  <si>
    <t>oczyszczalnie ścieków</t>
  </si>
  <si>
    <t>kierowanie podstawowymi rodzajami działalności publicznej</t>
  </si>
  <si>
    <t>okna na parterze zabezpieczone folią antywłamaniową P2, wejście główne- drzwi  aluminiowe, przeszklone szkłem antywłamaniowym z 2 zamkami , drzwi od podwórza z 2 zamkami - 1 typu Gerda</t>
  </si>
  <si>
    <t>Złotów, ul. Leśna 7</t>
  </si>
  <si>
    <t>Budynek garażowy</t>
  </si>
  <si>
    <t>TAK</t>
  </si>
  <si>
    <t>Zgodnie z przepisami (x)</t>
  </si>
  <si>
    <t>Budynek kotłowni</t>
  </si>
  <si>
    <t>X</t>
  </si>
  <si>
    <t>Budynek warsztatowy</t>
  </si>
  <si>
    <t>Ośrodek Zdrowia Radwanica</t>
  </si>
  <si>
    <t>Kleszczyna</t>
  </si>
  <si>
    <t>Ośrodek Zdrowia Kleszczyna</t>
  </si>
  <si>
    <t>Radawnica</t>
  </si>
  <si>
    <t>Świetlica wiejska Dzierzążenko</t>
  </si>
  <si>
    <t>Dzierżążenko</t>
  </si>
  <si>
    <t>Świetlica wiejska Nowiny</t>
  </si>
  <si>
    <t>Nowiny</t>
  </si>
  <si>
    <t>Budynek OSP Blękwit</t>
  </si>
  <si>
    <t>Błękwit</t>
  </si>
  <si>
    <t>Budynek OSP i biblioteka Kleszczyna</t>
  </si>
  <si>
    <t>2006 rozbudowa 2014</t>
  </si>
  <si>
    <t>Sala wiejska Rudna</t>
  </si>
  <si>
    <t>Rudna</t>
  </si>
  <si>
    <t>Sala wiejska Bługowo</t>
  </si>
  <si>
    <t>Bługowo</t>
  </si>
  <si>
    <t>Sala wiejska Stawnica</t>
  </si>
  <si>
    <t>1930, mod. 2010</t>
  </si>
  <si>
    <t>Stawnica</t>
  </si>
  <si>
    <t>Świetlica wiejska Nowa Święta</t>
  </si>
  <si>
    <t>mod.2011</t>
  </si>
  <si>
    <t>Nowa Święta</t>
  </si>
  <si>
    <t>Sala wiejska i Dom Strażaka</t>
  </si>
  <si>
    <t>Święta</t>
  </si>
  <si>
    <t>Budynek OSP Zalesie</t>
  </si>
  <si>
    <t>1971 mod. 2004</t>
  </si>
  <si>
    <t>Zalesie</t>
  </si>
  <si>
    <t>Budynek OSP i sala wiejska Radwanica</t>
  </si>
  <si>
    <t>1978, mod 2010</t>
  </si>
  <si>
    <t>Budynek OSP Stawnica</t>
  </si>
  <si>
    <t>Sala wiejska Franciszkowo</t>
  </si>
  <si>
    <t>Franciszkowo</t>
  </si>
  <si>
    <t>Sala wiejska Kamień</t>
  </si>
  <si>
    <t>Kamień</t>
  </si>
  <si>
    <t>Szatnia dla sportowców Skic</t>
  </si>
  <si>
    <t>Skic</t>
  </si>
  <si>
    <t>Szatnia dla sportowców Nowiny</t>
  </si>
  <si>
    <t>Szatnia dla sportowców</t>
  </si>
  <si>
    <t>Szatnia dla sportowców w Zalesie</t>
  </si>
  <si>
    <t>Budynek hydroforni Grodno</t>
  </si>
  <si>
    <t>Grodno</t>
  </si>
  <si>
    <t>Budynek hydroforni Święta</t>
  </si>
  <si>
    <t>Budynek hydroforni Nowy Dwór</t>
  </si>
  <si>
    <t>Nowy Dwór</t>
  </si>
  <si>
    <t>Budynek socjalny oczyszczalni ścieków Radwanica</t>
  </si>
  <si>
    <t>Budynek hydrofornii Kaczochy</t>
  </si>
  <si>
    <t>Kaczochy</t>
  </si>
  <si>
    <t>Lokal w Kleszczynie 1/2 udziału APTEKA</t>
  </si>
  <si>
    <t>Budynek OSP Rudna</t>
  </si>
  <si>
    <t>Budynek Sali Wiejskiej w Krzywej Wsi</t>
  </si>
  <si>
    <t>Budynek Świetlicy wiejskiej w Skicu</t>
  </si>
  <si>
    <t>Budynek Sali Wiejskiej w Pieczynku</t>
  </si>
  <si>
    <t>Budynek Sali wiejskiej w Józefowie</t>
  </si>
  <si>
    <t>Budynek Sali wiejskiej w Buntowie</t>
  </si>
  <si>
    <t>Lokal Sali Wiejskiej w Międzybłociu</t>
  </si>
  <si>
    <t>Lokal Sali wiejskiej Stare Dzierzążno</t>
  </si>
  <si>
    <t>Lokal Sali wiejskiej w Wąsoszu</t>
  </si>
  <si>
    <t>Budynek szatnia Sławianowo</t>
  </si>
  <si>
    <t>Budynek OSP w Sławianowie</t>
  </si>
  <si>
    <t>Lokal Sali wielskiej w Sławianowie</t>
  </si>
  <si>
    <t>Budynek oczyszczalni w Pieczynku</t>
  </si>
  <si>
    <t>Blok mieszkalny we Franciszkowie</t>
  </si>
  <si>
    <t>Budynek mieszkalny w Rudnej</t>
  </si>
  <si>
    <t>Budynek mieszkalny w Górznej</t>
  </si>
  <si>
    <t>Lokal mieszkalny w Górznej nr 1</t>
  </si>
  <si>
    <t>Sala wiejska w Klukowie</t>
  </si>
  <si>
    <t>Sala Środowiskowa w Górznej</t>
  </si>
  <si>
    <t>Sala Środowiskowa w Kleszczynie</t>
  </si>
  <si>
    <t>Przepompownie ścieków w aglomeracji Kleszczyna - 9 szt.</t>
  </si>
  <si>
    <t xml:space="preserve">Wiaty przystankowe </t>
  </si>
  <si>
    <t>Sala wiejska w Międzybłociu</t>
  </si>
  <si>
    <t>Sala wiejska w Górznej</t>
  </si>
  <si>
    <t>zestaw komputerowy - 2 kpl.</t>
  </si>
  <si>
    <t>Monioring budynku zewnętrzny i wewnętrzny-kamery</t>
  </si>
  <si>
    <t>2014-2015</t>
  </si>
  <si>
    <t>-</t>
  </si>
  <si>
    <t>1. Urząd Gminy</t>
  </si>
  <si>
    <t>Hydrofornia</t>
  </si>
  <si>
    <t>Oczyszczalnia ścieków</t>
  </si>
  <si>
    <t>Górzna</t>
  </si>
  <si>
    <t>Józefowo</t>
  </si>
  <si>
    <t>Nowa Święta 48</t>
  </si>
  <si>
    <t>Dzierzążenko</t>
  </si>
  <si>
    <t>Krzywawieś-Grodno</t>
  </si>
  <si>
    <t>Buntowo</t>
  </si>
  <si>
    <t>Stare Dzierzązno-Stawnica</t>
  </si>
  <si>
    <t>Sławianowo- Sławianówko</t>
  </si>
  <si>
    <t>Grudna</t>
  </si>
  <si>
    <t>2. Zakład Wodociągów i Kanalizacji Sp. z o.o.</t>
  </si>
  <si>
    <t>Szkoła Podstawowa w Świętej</t>
  </si>
  <si>
    <t>zajęcia  lekcyjne i pozalekcyjne</t>
  </si>
  <si>
    <t>nie</t>
  </si>
  <si>
    <t>gaśnice 2 szt, hydranty 2 szt., dozór pracowniczy - część doby</t>
  </si>
  <si>
    <t>Święta 40</t>
  </si>
  <si>
    <t>Budynek Szkoły</t>
  </si>
  <si>
    <t>Budynek Przedszkola</t>
  </si>
  <si>
    <t>Wartość adaptacyjna pomieszczeń szkoły na przedszkole</t>
  </si>
  <si>
    <t>4. Szkoła Podstawowa w Górznej</t>
  </si>
  <si>
    <t>Budynek szkolny</t>
  </si>
  <si>
    <t>Kleszczyna 28</t>
  </si>
  <si>
    <t>Zestaw komputerowy</t>
  </si>
  <si>
    <t>5.  Szkoła Podstawowa w Kleszczynie</t>
  </si>
  <si>
    <t>szkoła podstawowa z oddziałem przedszkolnym</t>
  </si>
  <si>
    <t>budynek szkolny</t>
  </si>
  <si>
    <t>NIE</t>
  </si>
  <si>
    <t xml:space="preserve">p.poż.; gaśnica proszkowa 3 szt.; gasnica śniegowa 1 szt.; hydranty zewnetrzne 1 szt.; hydranty wewnetrzne 4 szt.; przeciwkradzieżowe: kraty w oknie w pomieszczeniu komputerowym, 1 szt. drzwi oskrzlone w ramie metalowej; 2 szt.drzwi zewnętrzne oszklone w ramie aluminiowej, 2 drzwi zewnetrzne pełne drewniane, 5 szt. zamków wielozastawkowych, urządzenie alarmowe z sygnalizacją dźwiękową z sygnalizatorami zewnętrznymi i wewnętrznymi z powiadomieniem pracowników szkoły. </t>
  </si>
  <si>
    <t>radioodtwarzacz Sony</t>
  </si>
  <si>
    <t>telewizor LED 42'  (2 szt.)</t>
  </si>
  <si>
    <t>6. Szkoła Podstawowa w Sławianowie</t>
  </si>
  <si>
    <t>8560Z</t>
  </si>
  <si>
    <t>działalność wspomagająca edukację</t>
  </si>
  <si>
    <t>8520Z</t>
  </si>
  <si>
    <t>Szkoła Podstawowa</t>
  </si>
  <si>
    <t>gaśnice proszkowe - 4 szt., hydranty - 3 szt., 6 drzwi zewnętrznych, zamki patentowe, dozor całodobowy</t>
  </si>
  <si>
    <t>GOPS, ul. Skłodowskiej 3 , Złotów</t>
  </si>
  <si>
    <t>gaśnica pianowa 1 szt, lokal znajduje się na drugim piętrze. Drzwi wejściowe - główne są pełne, drewniane, posiadają dwa zamki. Drzwi wejściowe do biura - zwykłe, pełne, posiadają dwa zamki</t>
  </si>
  <si>
    <t>2 gaśnice proszkowe</t>
  </si>
  <si>
    <t>3 gaśnice proszkowe, 1 pianowa</t>
  </si>
  <si>
    <t>8899Z</t>
  </si>
  <si>
    <t>9101A</t>
  </si>
  <si>
    <t>Sławianowo 1 
 77-400 Złotów</t>
  </si>
  <si>
    <t xml:space="preserve"> ul. M. Skłodowskiej-Curie 3, 
 77-400 Złotów</t>
  </si>
  <si>
    <t>placówka oświatowa</t>
  </si>
  <si>
    <t>Radawnica, ul. Szkolna 2, 77-400 Złotów</t>
  </si>
  <si>
    <t>tablety</t>
  </si>
  <si>
    <t>zestaw nagłaśniający</t>
  </si>
  <si>
    <t>Radawnica, ul. Szkolna 2,                                    77-400 Złotów</t>
  </si>
  <si>
    <t>Rodzaj materiałów budowlanych, z jakich wykonano budynek</t>
  </si>
  <si>
    <t>mury</t>
  </si>
  <si>
    <t>stropy</t>
  </si>
  <si>
    <t>dach (konstrukacja i pokrycie)</t>
  </si>
  <si>
    <t>odległość od nabliższej rzeki lub innego zbiornika wodnego</t>
  </si>
  <si>
    <t>Opis stanu technicznego budynku wg poniższych elementów budynku</t>
  </si>
  <si>
    <t>konstrukcja i pokrycie dachu</t>
  </si>
  <si>
    <t>sieć wodno- kanalizacyjna oraz centralnego ogrzewania</t>
  </si>
  <si>
    <t>stolarka okienna i drzwiowa</t>
  </si>
  <si>
    <t>instalacja gazowa</t>
  </si>
  <si>
    <t>instalacja wentylacyjna i kominowa</t>
  </si>
  <si>
    <t>powierzchnia użytkowa (w m2)</t>
  </si>
  <si>
    <t>czy budynek jest podpiwniczony?</t>
  </si>
  <si>
    <t>czy budynek jest wyposażony w windę?</t>
  </si>
  <si>
    <t>jezioro - 300 m</t>
  </si>
  <si>
    <t>dobra</t>
  </si>
  <si>
    <t>bardzo dobra</t>
  </si>
  <si>
    <t>nie dotyczy</t>
  </si>
  <si>
    <t>1938 m2</t>
  </si>
  <si>
    <t>ilość kondygnacji</t>
  </si>
  <si>
    <t>Notebook DELL Vostro 3558 15,6"W7P/W10P</t>
  </si>
  <si>
    <t>Pieczynek</t>
  </si>
  <si>
    <t>Blękwit</t>
  </si>
  <si>
    <t>Klukowo</t>
  </si>
  <si>
    <t>Pieczyn</t>
  </si>
  <si>
    <t>Międzybłocie</t>
  </si>
  <si>
    <t>Bielawa</t>
  </si>
  <si>
    <t>Krzywa Wieś</t>
  </si>
  <si>
    <t>St. Dzierżążno</t>
  </si>
  <si>
    <t>Sławianowo</t>
  </si>
  <si>
    <t>Płosków</t>
  </si>
  <si>
    <t>Wąsosz</t>
  </si>
  <si>
    <t>telefon 2 szt</t>
  </si>
  <si>
    <t>Niszczarka 2 szt</t>
  </si>
  <si>
    <t>Tabela nr 1 - Informacje ogólne do oceny ryzyka w Gminie Złotów NIP 7671610628 REGON  570791419</t>
  </si>
  <si>
    <t>767-14-40-787</t>
  </si>
  <si>
    <t>Środowiskowy Obiekt Sportowy w Radawnicy</t>
  </si>
  <si>
    <t>suma ubezpieczenia (wartość księgowa brutto)</t>
  </si>
  <si>
    <t>Monitoring Środowiskowego Obiektu Sportowego w Radawnicy</t>
  </si>
  <si>
    <t>cegła</t>
  </si>
  <si>
    <t>2 części parterowa, 1 piętrowa</t>
  </si>
  <si>
    <t>lata 70. mod. 2014-2015</t>
  </si>
  <si>
    <t>instalacja elektryczna</t>
  </si>
  <si>
    <t>cegła kratówka</t>
  </si>
  <si>
    <t>płyty  kanałowe</t>
  </si>
  <si>
    <t>płaski, płyty korytkowe kryte papą</t>
  </si>
  <si>
    <t>b.dobry</t>
  </si>
  <si>
    <t>dobry</t>
  </si>
  <si>
    <t>n/d</t>
  </si>
  <si>
    <t>DZ-3</t>
  </si>
  <si>
    <t>płaski, papa na płycie betonowej</t>
  </si>
  <si>
    <t>Dz-3</t>
  </si>
  <si>
    <t>dostateczny</t>
  </si>
  <si>
    <t>T-27</t>
  </si>
  <si>
    <t>cegła pełna</t>
  </si>
  <si>
    <t>DMS</t>
  </si>
  <si>
    <t>tak</t>
  </si>
  <si>
    <t>cegła wapienno-piaskowa, cegła czerwona, pustaki Alfa</t>
  </si>
  <si>
    <t>drewniany</t>
  </si>
  <si>
    <t>dwuspadowy, drewniany kryty dachówką ceramiczna</t>
  </si>
  <si>
    <t>cegła kratówka, gazobeton</t>
  </si>
  <si>
    <t>płaski, betonowy kryty papą</t>
  </si>
  <si>
    <t>mur pruski</t>
  </si>
  <si>
    <t>dwuspadowy, drewniany kryty dachówką ceramiczną</t>
  </si>
  <si>
    <t>dwuspadowy, drewniany kryty eternitem</t>
  </si>
  <si>
    <t>cegła wapienno-piaskowa</t>
  </si>
  <si>
    <t>jednospadowy, drewniany kryty płytami cementowo-żywicznymi</t>
  </si>
  <si>
    <t>cegła wapienno-piaskowa,, cegła pełna</t>
  </si>
  <si>
    <t>płaski, drewniany, kryty papą</t>
  </si>
  <si>
    <t>cegła pełna i kratówka</t>
  </si>
  <si>
    <t>dwuspadowy drewniany, kryty blachodachówką</t>
  </si>
  <si>
    <t>Górzna 22</t>
  </si>
  <si>
    <t xml:space="preserve">Laptop  </t>
  </si>
  <si>
    <t>Wiata rekreacyjna w Zalesiu</t>
  </si>
  <si>
    <t>Wiata rekreacyjna w Nowinach</t>
  </si>
  <si>
    <t>Wiata rekreacyjna we Franciszkowie</t>
  </si>
  <si>
    <t>Wiata rekreacyjna w Bielawie</t>
  </si>
  <si>
    <t>Wiata rekreacyjna w Płoskowie</t>
  </si>
  <si>
    <t>konstrukcja drewniana</t>
  </si>
  <si>
    <t>dwuspadowy, drewniany kryty dachówką</t>
  </si>
  <si>
    <t>Wiata rekreacyjna w Świętej</t>
  </si>
  <si>
    <t>Wiata rekreacyjna w Kleszczynie</t>
  </si>
  <si>
    <t>Wiata rekreacyjna w Rudnej</t>
  </si>
  <si>
    <t>Wiata rekreacyjna w Buntowie</t>
  </si>
  <si>
    <t xml:space="preserve">szkoła podstawowa </t>
  </si>
  <si>
    <t>place zabaw</t>
  </si>
  <si>
    <t>laptop ASUS (3szt)</t>
  </si>
  <si>
    <t>laptop B50-80</t>
  </si>
  <si>
    <t>organy YAMAHA</t>
  </si>
  <si>
    <t>urządzenie wielofunkcyjne SAMSUNG</t>
  </si>
  <si>
    <t>pobór, uzdatnianie i dostarczanie wody</t>
  </si>
  <si>
    <t>767-170-69-72</t>
  </si>
  <si>
    <t>Szkoła Podstawowa w Radawnicy</t>
  </si>
  <si>
    <t>001238703</t>
  </si>
  <si>
    <t>7. Szkoła Podstawowa w Radawnicy</t>
  </si>
  <si>
    <t>pomoc społeczna</t>
  </si>
  <si>
    <t>Drukarka wielofunkcyjna</t>
  </si>
  <si>
    <t xml:space="preserve">Urządzenie wielofunkcyjne </t>
  </si>
  <si>
    <t>Niszczarka (4szt.)</t>
  </si>
  <si>
    <t>wypożyczanie książek, czasopism, zbiorów specjalnych, czytelnia, czytelnia komputerowa-Internetowa, różne</t>
  </si>
  <si>
    <t>czytnik Motorola</t>
  </si>
  <si>
    <t>telefon 1 szt</t>
  </si>
  <si>
    <t>komputer MAXIMUS BE (1szt)</t>
  </si>
  <si>
    <t>urządzenie wielofunkcyjne BROTHER</t>
  </si>
  <si>
    <t>projektor Benq (2 szt)</t>
  </si>
  <si>
    <t>x</t>
  </si>
  <si>
    <t>INFORMACJA O MAJĄTKU TRWAŁYM</t>
  </si>
  <si>
    <t>Jednostka</t>
  </si>
  <si>
    <t>Urządzenia i wyposażenie</t>
  </si>
  <si>
    <t>W tym zbiory bibioteczne</t>
  </si>
  <si>
    <t>Kopiarka Konika Minolta BIZHUB C220 - um. Dzierżawy</t>
  </si>
  <si>
    <t>Drukarka MEFA-18M</t>
  </si>
  <si>
    <t>laptop Lenovo</t>
  </si>
  <si>
    <t>projektor NEC</t>
  </si>
  <si>
    <t>projektor szerokokątny</t>
  </si>
  <si>
    <t>komputer z platformą Intel</t>
  </si>
  <si>
    <t xml:space="preserve">projektor NEC </t>
  </si>
  <si>
    <t>monitor interaktywny AVTEK</t>
  </si>
  <si>
    <t>zestaw komputerowy z monitorem</t>
  </si>
  <si>
    <t xml:space="preserve">tablica interaktywna </t>
  </si>
  <si>
    <t>wieża blaupunkt/sprzęt do karaoke</t>
  </si>
  <si>
    <t xml:space="preserve">drukarka Brother </t>
  </si>
  <si>
    <t>drukarka OKI</t>
  </si>
  <si>
    <t>radioodtwarzacz Philips</t>
  </si>
  <si>
    <t xml:space="preserve">laptop ACER </t>
  </si>
  <si>
    <t>tablet Huawei</t>
  </si>
  <si>
    <t>notebook DELL</t>
  </si>
  <si>
    <t>ozoboty 2.0 Bit</t>
  </si>
  <si>
    <t>Szkoła Podstawowa w  Świętej</t>
  </si>
  <si>
    <t>Szkoła Podstawowa  w Świętej</t>
  </si>
  <si>
    <t>tablica interaktywna (2szt)</t>
  </si>
  <si>
    <t>tablica interaktywna (1 szt.)</t>
  </si>
  <si>
    <t>interaktywna podłoga FunFloor EDU</t>
  </si>
  <si>
    <t>projektor Benq (1 szt)</t>
  </si>
  <si>
    <t xml:space="preserve"> Biblioteka Publiczna</t>
  </si>
  <si>
    <t>Zakład Wodociagów i Kanalizacja Sp. z o.o. - sieci</t>
  </si>
  <si>
    <t>rzutnik NEC PJ VE281 IX DLP XGA HDMI 2800lm, 3000:1+ kabel HDMI 30m+ kabel VGA 25m</t>
  </si>
  <si>
    <t>rzutnik NEC PJ VE281 IX DLP XGA HDMI 2800lm, 3000:1+ kabel HDMI 20m</t>
  </si>
  <si>
    <t>drukarka CANON LBP6670DN</t>
  </si>
  <si>
    <t>rzutnik NEC PJ VE281 IX DLP XGA HDMI 2800lm, 3000:1</t>
  </si>
  <si>
    <t>radioodtwarzacz PHILIPS AZ 780</t>
  </si>
  <si>
    <t>mikrofon BEYERDYNAMIC TG 100 BELTPACK 40101187063</t>
  </si>
  <si>
    <t>podłoga interaktywna z zestawem gier</t>
  </si>
  <si>
    <t>komputer TOSHIBA SAT L50-B-IMQ W8.1i3-4005U/ITB/6/R7M260/15</t>
  </si>
  <si>
    <t>drukarka Brother mfc-j470dw</t>
  </si>
  <si>
    <t>komputer z WINDOWS Home</t>
  </si>
  <si>
    <t>domek interaktywny stacja/sklep/boisko/szkoła-szary (OT20)</t>
  </si>
  <si>
    <t>mikser cyfrowy S/N :S151279B16  BEHRINGER XR12 (OT21)</t>
  </si>
  <si>
    <t>radiomagnetofon SONY ZSPS50B USB/MP3/CD czarny</t>
  </si>
  <si>
    <t>zestaw komputerowy -jedn.KTM45402+monitor LG17'</t>
  </si>
  <si>
    <t>laptop LENOVO I5/128GB SSD/WIN10  (OT6)</t>
  </si>
  <si>
    <t>magiczna ściana+ (moduł inter.,klawiatura,z.karaoke (OT10)</t>
  </si>
  <si>
    <t>moduł interaktywny do magicznej ściany (OT12)</t>
  </si>
  <si>
    <t>moduł interaktywny do magicznej ściany (OT13)</t>
  </si>
  <si>
    <t>projektor NEC VE281X (OT1)</t>
  </si>
  <si>
    <t>zestaw komputerowy z ekranem LG 19M37A-B+ WINDOWS 8.1 64BIT   x4</t>
  </si>
  <si>
    <t>tablet LENOVO TAB3 A7 + Scottie Go! (OT18)    x5</t>
  </si>
  <si>
    <t>mikrofon SHURE BLX14E/P31 (OT21)    x2</t>
  </si>
  <si>
    <t>projektor BENQ MS619ST</t>
  </si>
  <si>
    <t>aparat kompaktowy SAMSUNG WB380F biały</t>
  </si>
  <si>
    <t>telewizor LG 43LF5400</t>
  </si>
  <si>
    <t>długopis interaktywny EPSON ELPPN02-EB455Wi/465i</t>
  </si>
  <si>
    <t>projektor NEC UM361X WM1</t>
  </si>
  <si>
    <t>tablica MyBoard 84S</t>
  </si>
  <si>
    <t>fax PANASONIC KX-FC268PD</t>
  </si>
  <si>
    <t>centrala telefoniczna</t>
  </si>
  <si>
    <t>telewizor LG 43LH590V</t>
  </si>
  <si>
    <t>komputer HP 280G1 MT (N9E67EA)</t>
  </si>
  <si>
    <t>switch TP-Link TL-SG1024D</t>
  </si>
  <si>
    <t>dywan multimedialny Magiczny Dywan z pakietem FUN+pakiet gier dla klas 4-6 (OT38)</t>
  </si>
  <si>
    <t>laptop Lenovo G50-80 (80L000EFPB)-8GB</t>
  </si>
  <si>
    <t>zestaw komputerowy LENOVO S200 Tower- 10HQ000HPB</t>
  </si>
  <si>
    <t>router UbiquitiEdgeRouter ER-X-SFP</t>
  </si>
  <si>
    <t>urządzenie wielofunkcyjne BROTHER DCP-L2540DN (OT16)</t>
  </si>
  <si>
    <t>router Edimax RG21S (OT17)</t>
  </si>
  <si>
    <t>magiczna ściana+ (moduł inter.,klawiatura,z.karaoke (OT21)</t>
  </si>
  <si>
    <t>magiczny dywan DELUX (pakiet gier 1-8 + rewalidacyjny + nauka kodowania I-VIII) (OT23)</t>
  </si>
  <si>
    <t>zestaw Botów do kodowania i programowania (OT24)</t>
  </si>
  <si>
    <t>laptop ACER Aspire ESI-533 (NX.GFTAA.011)  (OT02)</t>
  </si>
  <si>
    <t>drukarka OKI B432dn (OT04)</t>
  </si>
  <si>
    <t>projektor NEC UM280X   x2</t>
  </si>
  <si>
    <t>laptop LENOVO G-50-30 (80G001IVIPB)    x2</t>
  </si>
  <si>
    <t>komputer jednostka centralna    x3</t>
  </si>
  <si>
    <t>komputer HP 280G1 MT (N9E67EA)   x2</t>
  </si>
  <si>
    <t>tablet SAMSUNG czarny SM-T560NZKAXEO-9,6"/4X/8GB/WIFI/AND4.4 (OT25)   x2</t>
  </si>
  <si>
    <t>zestaw komp. (komp. HP 280G1 MT+monitor PHILIPS 223V5LSB2) (OT26)  x2</t>
  </si>
  <si>
    <t>tablica interaktywna 178E- zestaw</t>
  </si>
  <si>
    <t>radioodtwarzacz SONY ZSPS50CPB CD/USB/PLAY/MP3 czarny</t>
  </si>
  <si>
    <t>storage NAS 2x2TB (OT6)</t>
  </si>
  <si>
    <t>notebook ACER A01 14" Win10 (OT7)</t>
  </si>
  <si>
    <t>notebook ACER A01 14" Win10 (OT8)</t>
  </si>
  <si>
    <t>switch D-link DGS-1016D( OT06)</t>
  </si>
  <si>
    <t>Sala Wiejska w Nowym Dworze</t>
  </si>
  <si>
    <t>murowane  gazobeton pustaki żuzlobetonowe</t>
  </si>
  <si>
    <t>konstrukcja drewniana dwuspadowy</t>
  </si>
  <si>
    <t>zestaw komputerowy</t>
  </si>
  <si>
    <t>Notebook - 2 szt</t>
  </si>
  <si>
    <t>Kamera cyfrowa Sony</t>
  </si>
  <si>
    <t>czy budynek jest użytkowany?</t>
  </si>
  <si>
    <t xml:space="preserve">Szkoła Podstawowa w Świętej z halą sportową </t>
  </si>
  <si>
    <t>Monitoring wizyjny</t>
  </si>
  <si>
    <t>sprzęt przenośny</t>
  </si>
  <si>
    <t>sprzęt stacjonarny</t>
  </si>
  <si>
    <t>??</t>
  </si>
  <si>
    <t>Wykaz sprzętu elektronicznego (do 5 lat) - rok 2015 i młodszy</t>
  </si>
  <si>
    <t>Tabela nr 2</t>
  </si>
  <si>
    <t>WYKAZ WSZYSTKICH LOKALIZACJI, W KTÓRYCH PROWADZONA JEST DZIAŁALNOŚĆ ORAZ LOKALIZACJI, GDZIE ZNAJDUJE SIĘ MIENIE NALEŻĄCE DO PAŃSTWA JEDNOSTKI (nie wykazane w tabeli dotyczacej budynków i budowli)</t>
  </si>
  <si>
    <t>Dane pojazdów</t>
  </si>
  <si>
    <t>Marka</t>
  </si>
  <si>
    <t>Typ, model</t>
  </si>
  <si>
    <t>Nr podw./ nadw.</t>
  </si>
  <si>
    <t>Nr rej.</t>
  </si>
  <si>
    <t>Rodzaj         (osobowy/ ciężarowy/ specjalny)</t>
  </si>
  <si>
    <t>Poj.</t>
  </si>
  <si>
    <t>Rok prod.</t>
  </si>
  <si>
    <t>Data I rejestracji</t>
  </si>
  <si>
    <t>Ilość miejsc</t>
  </si>
  <si>
    <t>Ładowność</t>
  </si>
  <si>
    <t>Dopuszczalna masa całkowita</t>
  </si>
  <si>
    <t>Suma ubezpieczenia</t>
  </si>
  <si>
    <t>Od</t>
  </si>
  <si>
    <t>Do</t>
  </si>
  <si>
    <t>LUBLIN</t>
  </si>
  <si>
    <t>PZL E345</t>
  </si>
  <si>
    <t>samochód pożarniczy</t>
  </si>
  <si>
    <t>23.11.2000</t>
  </si>
  <si>
    <t>Z VAT</t>
  </si>
  <si>
    <t>STAR</t>
  </si>
  <si>
    <t>244</t>
  </si>
  <si>
    <t>PZL N598</t>
  </si>
  <si>
    <t>samochód pozarniczy</t>
  </si>
  <si>
    <t>11.08.1995</t>
  </si>
  <si>
    <t>Mercedes</t>
  </si>
  <si>
    <t>Benz</t>
  </si>
  <si>
    <t>31405314653904</t>
  </si>
  <si>
    <t>PZL48KU</t>
  </si>
  <si>
    <t>MAN TGM</t>
  </si>
  <si>
    <t>13.290 4x4</t>
  </si>
  <si>
    <t>WMAN36ZZ3BY250907</t>
  </si>
  <si>
    <t>PZL 98YV</t>
  </si>
  <si>
    <t>12.10.2010</t>
  </si>
  <si>
    <t>THULE</t>
  </si>
  <si>
    <t>T4</t>
  </si>
  <si>
    <t>UH20000E55BP34943</t>
  </si>
  <si>
    <t>PZLAC66</t>
  </si>
  <si>
    <t>przyczepa lekka</t>
  </si>
  <si>
    <t>24.05.2012</t>
  </si>
  <si>
    <t>Volkswagen</t>
  </si>
  <si>
    <t>Transporter</t>
  </si>
  <si>
    <t>WV2ZZZZ0Z1H111812</t>
  </si>
  <si>
    <t>PZL5J21</t>
  </si>
  <si>
    <t>samochód osobowy</t>
  </si>
  <si>
    <t>FSLUBLIN</t>
  </si>
  <si>
    <t>ŻUK A156H/C</t>
  </si>
  <si>
    <t>SUL15611HR0574152</t>
  </si>
  <si>
    <t>PZL9F09</t>
  </si>
  <si>
    <t>MAN</t>
  </si>
  <si>
    <t>TGM 1.290 4x4</t>
  </si>
  <si>
    <t>WMAN36ZZ8DY293870</t>
  </si>
  <si>
    <t>PZL3M88</t>
  </si>
  <si>
    <t>specjalny pożarniczy</t>
  </si>
  <si>
    <t>20.02.2012</t>
  </si>
  <si>
    <t>FSC Lublin</t>
  </si>
  <si>
    <t>SUL330211V0026383</t>
  </si>
  <si>
    <t>PZL 5V61</t>
  </si>
  <si>
    <t>17.12.1997</t>
  </si>
  <si>
    <t>TGM 18.340/4X4</t>
  </si>
  <si>
    <t>WMAN38ZZ3EY317702</t>
  </si>
  <si>
    <t>PZL 9W99</t>
  </si>
  <si>
    <t>27.04.2015</t>
  </si>
  <si>
    <t>mercedes benz</t>
  </si>
  <si>
    <t>sprinter</t>
  </si>
  <si>
    <t>WDB9034621T632904</t>
  </si>
  <si>
    <t>PZL 09E9</t>
  </si>
  <si>
    <t>29.11.1996</t>
  </si>
  <si>
    <t>VEB ROBUR-WERKE</t>
  </si>
  <si>
    <t>HL900.40</t>
  </si>
  <si>
    <t>PZLCE10</t>
  </si>
  <si>
    <t>Przyczepa</t>
  </si>
  <si>
    <t>A-750/3</t>
  </si>
  <si>
    <t>SYBA0753070001271</t>
  </si>
  <si>
    <t>PZL 71RH</t>
  </si>
  <si>
    <t>równiarka drogowa</t>
  </si>
  <si>
    <t>PZL001030011</t>
  </si>
  <si>
    <t>PZL R515</t>
  </si>
  <si>
    <t>T-5 1.9 TDI</t>
  </si>
  <si>
    <t>WV1ZZZ7JZ6X034950</t>
  </si>
  <si>
    <t>PZL98SV</t>
  </si>
  <si>
    <t>ciężarowy</t>
  </si>
  <si>
    <t>BEZ VAT</t>
  </si>
  <si>
    <t>Koparko-ładowarka</t>
  </si>
  <si>
    <t>Komatsu</t>
  </si>
  <si>
    <t>maszyna wolnobieżna - koparko - ładowarka</t>
  </si>
  <si>
    <t>Volkswagen Caddy</t>
  </si>
  <si>
    <t>Furgon 1,6 TDI</t>
  </si>
  <si>
    <t>WV1ZZZ2KZEX083960</t>
  </si>
  <si>
    <t xml:space="preserve"> PZL5S99</t>
  </si>
  <si>
    <t>renault</t>
  </si>
  <si>
    <t>Traffic</t>
  </si>
  <si>
    <t>VF1FLB1B1EY537371</t>
  </si>
  <si>
    <t>PZL 3S60</t>
  </si>
  <si>
    <t>16.12.2013</t>
  </si>
  <si>
    <t>21.11.2021</t>
  </si>
  <si>
    <t>24.01.2021</t>
  </si>
  <si>
    <t>31.03.2021</t>
  </si>
  <si>
    <t>05.02.2021</t>
  </si>
  <si>
    <t>12.10.2021</t>
  </si>
  <si>
    <t>23.05.2021</t>
  </si>
  <si>
    <t>27.06.2021</t>
  </si>
  <si>
    <t>19.02.2021</t>
  </si>
  <si>
    <t>07.01.2021</t>
  </si>
  <si>
    <t>26.04.2021</t>
  </si>
  <si>
    <t>21.12.2021</t>
  </si>
  <si>
    <t>03.01.2021</t>
  </si>
  <si>
    <t>18.06.2021</t>
  </si>
  <si>
    <t>11.03.2021</t>
  </si>
  <si>
    <t>03.11.2021</t>
  </si>
  <si>
    <t>13.12.2021</t>
  </si>
  <si>
    <t>22.01.2021</t>
  </si>
  <si>
    <t>17.12.2021</t>
  </si>
  <si>
    <t>22.11.2020</t>
  </si>
  <si>
    <t>25.01.2020</t>
  </si>
  <si>
    <t>01.04.2020</t>
  </si>
  <si>
    <t>06.02.2020</t>
  </si>
  <si>
    <t>13.10.2020</t>
  </si>
  <si>
    <t>24.05.2020</t>
  </si>
  <si>
    <t>28.06.2020</t>
  </si>
  <si>
    <t>01.01.2020</t>
  </si>
  <si>
    <t>31.12.2020</t>
  </si>
  <si>
    <t>20.02.2020</t>
  </si>
  <si>
    <t>08.01.2020</t>
  </si>
  <si>
    <t>27.04.2020</t>
  </si>
  <si>
    <t>22.12.2020</t>
  </si>
  <si>
    <t>04.01.2020</t>
  </si>
  <si>
    <t>19.06.2020</t>
  </si>
  <si>
    <t>12.03.2020</t>
  </si>
  <si>
    <t>04.11.2020</t>
  </si>
  <si>
    <t>14.12.2020</t>
  </si>
  <si>
    <t>23.01.2020</t>
  </si>
  <si>
    <t>18.12.2020</t>
  </si>
  <si>
    <t>Tabela nr 4- Wykaz pojazdów w Gminie Złotów</t>
  </si>
  <si>
    <t>wartość pojazdu  Z VAT/ bez VAT</t>
  </si>
  <si>
    <t xml:space="preserve"> wyposażenie dodatkowe</t>
  </si>
  <si>
    <t>rodzaj</t>
  </si>
  <si>
    <t>wartość</t>
  </si>
  <si>
    <t>10.07.2020</t>
  </si>
  <si>
    <t>09.07.2021</t>
  </si>
  <si>
    <t>GR 135</t>
  </si>
  <si>
    <t>XUG13503HKDB00058</t>
  </si>
  <si>
    <t>diesel 113kW</t>
  </si>
  <si>
    <t>11 ton</t>
  </si>
  <si>
    <t>równiarka</t>
  </si>
  <si>
    <t>tabela nr 1- Wykaz budynków i budowli w Gminie Złotów</t>
  </si>
  <si>
    <t>Tabela nr 6</t>
  </si>
  <si>
    <t>Komputery + monitory</t>
  </si>
  <si>
    <t>Drukarki 2 szt.</t>
  </si>
  <si>
    <t>Listwy przeciwprzepięciowe i UPS</t>
  </si>
  <si>
    <t>projektory i ekrany</t>
  </si>
  <si>
    <t>dysk USB Samsung</t>
  </si>
  <si>
    <t>zestawy głośników</t>
  </si>
  <si>
    <t>Szkoła Podstawowa w Radawnicy, ul. Szkolna 2, 77-400 Złotów</t>
  </si>
  <si>
    <t>3678 Monitor interaktywny Promethean Activpanel 65" K4 Nickel</t>
  </si>
  <si>
    <t xml:space="preserve">switch D-link </t>
  </si>
  <si>
    <t xml:space="preserve">Monitor PHILIPS  21,5" </t>
  </si>
  <si>
    <t>komputer stacjonarny H27OM-ITX/AC</t>
  </si>
  <si>
    <t>urządzenie wielofunkcyjne 3w1 Brother DCP- I105</t>
  </si>
  <si>
    <t>Rampa sceniczna- oświetlenie (statyw z 4 reflektorami LED)</t>
  </si>
  <si>
    <t>Sterownik do oświetlenia Ibiza LC/192DMX</t>
  </si>
  <si>
    <t>mikrofony bezprzewodowe nagłowne - zestaw podwójny BAOMIC BM-7200N</t>
  </si>
  <si>
    <t>lamptop DELL 5430 i5/4GB/iHD/Windows 7</t>
  </si>
  <si>
    <t>czytnik bezprzewodowy DATALOGIC QW2120-BKK1S</t>
  </si>
  <si>
    <t>laptop DELL 3S73-8038 15,6" HD</t>
  </si>
  <si>
    <t>projektor</t>
  </si>
  <si>
    <t>głośnik</t>
  </si>
  <si>
    <t>kolumna mobilna Vonyx SPJ-PA912</t>
  </si>
  <si>
    <t>Oddział Przedszkolny Skic, 77-400 Złotów</t>
  </si>
  <si>
    <t>tablica interaktywne - 3szt.</t>
  </si>
  <si>
    <t>monitory interaktywnty - 2szt.</t>
  </si>
  <si>
    <t>projektor Optoma</t>
  </si>
  <si>
    <t>monitor interaktywny Promethean Activpanel 65"</t>
  </si>
  <si>
    <t>laptop DELL  (3szt.)</t>
  </si>
  <si>
    <t xml:space="preserve">niszczarka HSM </t>
  </si>
  <si>
    <t>radioodtwarzacz Blaupunkt</t>
  </si>
  <si>
    <t>VF11FL01851917314</t>
  </si>
  <si>
    <t>PZL 2X08</t>
  </si>
  <si>
    <t>30.12.2014</t>
  </si>
  <si>
    <t xml:space="preserve">Łopienko </t>
  </si>
  <si>
    <t>Sławianówko</t>
  </si>
  <si>
    <t>Wielatowo</t>
  </si>
  <si>
    <t>Zawilce</t>
  </si>
  <si>
    <t>Ośrodek Zdrowia w Kleszczynie, Kleszczyna 98, 77-400 Złotów</t>
  </si>
  <si>
    <t>zestaw komputerowy VIDAWA</t>
  </si>
  <si>
    <t>komputer DELL</t>
  </si>
  <si>
    <t>komputer VIDAWA</t>
  </si>
  <si>
    <t>kopiarka Taskalfa 1800</t>
  </si>
  <si>
    <t>Serwer DELL R430 z osprzętem</t>
  </si>
  <si>
    <t>komputer HP Compaq</t>
  </si>
  <si>
    <t>komputer ViIDAWA - 5 szt.</t>
  </si>
  <si>
    <t>komputer ADAX</t>
  </si>
  <si>
    <t>ploter HP DESIGNJET T795</t>
  </si>
  <si>
    <t>skaner wielkoformatowy Colortrac SmartlF S.C. 25</t>
  </si>
  <si>
    <t>business storage (do szafy serwerowej)</t>
  </si>
  <si>
    <t>switch HP (do szafy serwerowej)</t>
  </si>
  <si>
    <t>Notebook - 18 szt</t>
  </si>
  <si>
    <t>Wiata rekreacyjna w Bługowie</t>
  </si>
  <si>
    <t>Szatnia sportowa w Rudnej</t>
  </si>
  <si>
    <t>Świetlica wiejska w Stawnicy</t>
  </si>
  <si>
    <t>?</t>
  </si>
  <si>
    <t>Tablice interaktywne x 2</t>
  </si>
  <si>
    <t>mikroskop DO BioLight 200    [PS10-gabinet przyrodniczy] x11</t>
  </si>
  <si>
    <t>laptop LENOVO G-50-30 (80G001IVIPB</t>
  </si>
  <si>
    <t xml:space="preserve">tablica myBoard 95+ultrashort Nec </t>
  </si>
  <si>
    <t>Święta 40,77-400 Złotów</t>
  </si>
  <si>
    <t>gaśnice 13 szt, hydranty 2 szt., dozór pracowniczy - część doby. Od 22.00-6.00- dozór elektroniczny</t>
  </si>
  <si>
    <t>brak</t>
  </si>
  <si>
    <t>03.07.2020</t>
  </si>
  <si>
    <t>02.07.2021</t>
  </si>
  <si>
    <t xml:space="preserve">Traffic L1H2 </t>
  </si>
  <si>
    <t>2,9 t</t>
  </si>
  <si>
    <t>przebieg</t>
  </si>
  <si>
    <t>8065Mh</t>
  </si>
  <si>
    <t>23817 km</t>
  </si>
  <si>
    <t>11266km</t>
  </si>
  <si>
    <t>311521km</t>
  </si>
  <si>
    <t>7788km</t>
  </si>
  <si>
    <t>7804km</t>
  </si>
  <si>
    <t>2280km</t>
  </si>
  <si>
    <t>Renault</t>
  </si>
  <si>
    <t>sprzęt elektroniczny</t>
  </si>
  <si>
    <t>razem</t>
  </si>
  <si>
    <t>Okres ubezpieczenia OC i NW -  3 okresy roczne</t>
  </si>
  <si>
    <t>Okres ubezpieczenia AC i KR - 3 okresy roczne</t>
  </si>
  <si>
    <r>
      <t>UWAGA:</t>
    </r>
    <r>
      <rPr>
        <b/>
        <sz val="11"/>
        <rFont val="Arial"/>
        <family val="2"/>
        <charset val="238"/>
      </rPr>
      <t xml:space="preserve"> tabela dotyczy budynków/lokali nie będących własnością jednostki, a jednocześnie nie jest wymagane (np. w odrębnych umowach najmu itp.) ich ubezpieczanie od ognia i innych zdarzeń losowych</t>
    </r>
  </si>
  <si>
    <t>namioty</t>
  </si>
  <si>
    <t>25x plac zabaw na terenie gminy; instalacje fotowoltaiczne na prywatnych posesjach - 85 kolektorów i 219 instalacji fotowoltaicznych</t>
  </si>
  <si>
    <t>fotowoltaika- OZE</t>
  </si>
  <si>
    <t>budynek byłej OSP Blękwit- magazyn</t>
  </si>
  <si>
    <t>Budynek mieszkalny w Krzywej Wsi</t>
  </si>
  <si>
    <t>Budynek gospodarczy</t>
  </si>
  <si>
    <t>Wykaz maszyn i urządzeń do ubezpieczenia od awarii</t>
  </si>
  <si>
    <t>L.P.</t>
  </si>
  <si>
    <t>Nazwa maszyny (urządzenia)</t>
  </si>
  <si>
    <t>Numer seryjny</t>
  </si>
  <si>
    <t>Moc, wydajność, cinienie</t>
  </si>
  <si>
    <t>Producent</t>
  </si>
  <si>
    <t>Suma ubezpieczenia (wartość odtworzeniowa)</t>
  </si>
  <si>
    <t xml:space="preserve">opis zabezpieczeń przed awarią (dodatkowe do wymaganych przepisami lub zaleceniami producenta)                 </t>
  </si>
  <si>
    <t>Czy maszyna (urządzenie) jest eksploatowana pod ziemią? (TAK/NIE)</t>
  </si>
  <si>
    <t>Miejsce ubezpieczenia (adres)</t>
  </si>
  <si>
    <t>1.</t>
  </si>
  <si>
    <t>Kocioł c.o. Q HIT PLUS 20</t>
  </si>
  <si>
    <t xml:space="preserve">nr fabryczny:2878012  </t>
  </si>
  <si>
    <t>20 kW</t>
  </si>
  <si>
    <t>2012 r.</t>
  </si>
  <si>
    <t>PP Heiztechnik Sp. z o.o. Sp. k.</t>
  </si>
  <si>
    <t>2.</t>
  </si>
  <si>
    <t>Pompa ciepła ziemia - woda NewMiniLand 14GT</t>
  </si>
  <si>
    <t>13,6 kW</t>
  </si>
  <si>
    <t>GALMET</t>
  </si>
  <si>
    <t>3.</t>
  </si>
  <si>
    <t>Pompa ciepła Atlantic WOYK140LAT</t>
  </si>
  <si>
    <t>nr fabryczny: T001547</t>
  </si>
  <si>
    <t>14,0 kW</t>
  </si>
  <si>
    <t>2011 r.</t>
  </si>
  <si>
    <t>Atlantic</t>
  </si>
  <si>
    <t>4.</t>
  </si>
  <si>
    <t>Kocioł Mini Bio 20 kW</t>
  </si>
  <si>
    <t>2017 r.</t>
  </si>
  <si>
    <t>KOSTRZEWA</t>
  </si>
  <si>
    <t>5.</t>
  </si>
  <si>
    <t>numer fabryczny: 14P000363</t>
  </si>
  <si>
    <t>13,6kW</t>
  </si>
  <si>
    <t>2014 r.</t>
  </si>
  <si>
    <t>6.</t>
  </si>
  <si>
    <t>Kocioł c.o. SMART 5 VARIO</t>
  </si>
  <si>
    <r>
      <t xml:space="preserve">numer  fabryczny: </t>
    </r>
    <r>
      <rPr>
        <sz val="10"/>
        <rFont val="Arial"/>
        <family val="2"/>
        <charset val="238"/>
      </rPr>
      <t>412/19</t>
    </r>
  </si>
  <si>
    <t>36 kW</t>
  </si>
  <si>
    <t>2019 r.</t>
  </si>
  <si>
    <t>Ślusarstwo - Kotlarstwo Bogdan Witkowski</t>
  </si>
  <si>
    <t>7.</t>
  </si>
  <si>
    <t>Kocioł c.o. stalowy - wodny KWM - SGR</t>
  </si>
  <si>
    <t>numer fabryczny 39</t>
  </si>
  <si>
    <t xml:space="preserve">38 kW </t>
  </si>
  <si>
    <t xml:space="preserve"> 2017 r.</t>
  </si>
  <si>
    <t>Pleszewskie Kotły Centalnego Ogrzewania</t>
  </si>
  <si>
    <t>8.</t>
  </si>
  <si>
    <t xml:space="preserve">Kocioł c.o. EKO GT - KWP 25 </t>
  </si>
  <si>
    <t>numer fabryczny: 06-900</t>
  </si>
  <si>
    <t>25 kW</t>
  </si>
  <si>
    <t>2006 r.</t>
  </si>
  <si>
    <t>9.</t>
  </si>
  <si>
    <t>Kocioł Platinum Bio VG 35 kW</t>
  </si>
  <si>
    <r>
      <t xml:space="preserve">numer  fabryczny: </t>
    </r>
    <r>
      <rPr>
        <sz val="10"/>
        <color rgb="FFFF0000"/>
        <rFont val="Arial"/>
        <family val="2"/>
        <charset val="238"/>
      </rPr>
      <t>31019</t>
    </r>
  </si>
  <si>
    <t>35 kW</t>
  </si>
  <si>
    <t>Kocioł MAXPELL DUO 100 kW</t>
  </si>
  <si>
    <t>numer fabryczny 6008717</t>
  </si>
  <si>
    <t>100 kW</t>
  </si>
  <si>
    <t>PP HEIZTECHNIK Sp. z o.o. Sp. k.</t>
  </si>
  <si>
    <t>Kocioł HDG BAVARIA Compact - 2 szt.</t>
  </si>
  <si>
    <t>numery fabryczne 02C104163-14109, 02C104225-14158</t>
  </si>
  <si>
    <t>180 kW, 230 kW</t>
  </si>
  <si>
    <t>HDG Bavaria GmbH</t>
  </si>
  <si>
    <t>SP Święta</t>
  </si>
  <si>
    <t>Kocioł  Buderus GE515 - 2 szt.</t>
  </si>
  <si>
    <t>nr fabryczne 05622042-00-1264-00926,  05622044-00-1264-01571</t>
  </si>
  <si>
    <t>240 kW, 295 kW</t>
  </si>
  <si>
    <t>2004 r.</t>
  </si>
  <si>
    <t>Buderus HEIZTECHNIK</t>
  </si>
  <si>
    <t>SP Radawnica</t>
  </si>
  <si>
    <t>Kocioł c.o. ŻAR - WYGODA</t>
  </si>
  <si>
    <t>nr  fabryczny 13/11/2W</t>
  </si>
  <si>
    <t>400 kW</t>
  </si>
  <si>
    <t>2015 r.</t>
  </si>
  <si>
    <t>EkoCentr Sp. z o.o.</t>
  </si>
  <si>
    <t>Kocioł c.o. Q MAX PLUS 200</t>
  </si>
  <si>
    <t>nr fabryczny 2411111</t>
  </si>
  <si>
    <t>200 kW</t>
  </si>
  <si>
    <t>PP Heiztechnik Sp. z o.o. Sp.k.</t>
  </si>
  <si>
    <t>SP Kleszczyna</t>
  </si>
  <si>
    <t>Kocioł c.o. Q MAX EKO DUO 150</t>
  </si>
  <si>
    <t>nr fabryczny 3670613</t>
  </si>
  <si>
    <t>150 kW</t>
  </si>
  <si>
    <t>2013 r.</t>
  </si>
  <si>
    <t>SP Sławianowo</t>
  </si>
  <si>
    <t>szkodowość Gminy Złotów 2015-27.09.2019r. Opracowana na podstawie raportów Ubezpieczycieli. Brak rezerw na szkodach</t>
  </si>
  <si>
    <t xml:space="preserve">Nr </t>
  </si>
  <si>
    <t>Ubezpieczony</t>
  </si>
  <si>
    <t>Poszkodowany</t>
  </si>
  <si>
    <t>Ryzyko</t>
  </si>
  <si>
    <t>Data Szkody</t>
  </si>
  <si>
    <t>Opis szkody</t>
  </si>
  <si>
    <t>Treść decyzji</t>
  </si>
  <si>
    <t>Suma wypłat</t>
  </si>
  <si>
    <t>Mienie od ognia i innych zdarzeń</t>
  </si>
  <si>
    <t>uszkodzenie pokrycia dachowego wskuek huraganu</t>
  </si>
  <si>
    <t>Odszkodowanie wyplacono na podstawie dostarczonych dokumentów przez poszkodowanego</t>
  </si>
  <si>
    <t>Szyby</t>
  </si>
  <si>
    <t>rozbita szyba w drzwiach wejściowych</t>
  </si>
  <si>
    <t>na podstawie faktury</t>
  </si>
  <si>
    <t>Zespół Szkół nr 2 w Świętej</t>
  </si>
  <si>
    <t>rozbicie szyby w klasie wskutek uderzenia kamieniem</t>
  </si>
  <si>
    <t>wypłata zgodna z faktura</t>
  </si>
  <si>
    <t>Szylka Artur</t>
  </si>
  <si>
    <t>OC dróg</t>
  </si>
  <si>
    <t>uszkodzenie pojazdu na drodze wskutekwjechania w wyrwę w nawierzchni</t>
  </si>
  <si>
    <t>wypłata zgodnie ze sporządzonym kosztorysem</t>
  </si>
  <si>
    <t>wybicie szyby w drzwiach wejściowych oraz uszkodzenie elewacji budynku szkoły wskutek aktu wandalizmu (uderzania twardymi przedmiotami)</t>
  </si>
  <si>
    <t>Odszkodowanie wyplacono na podstawie rozliczenia TU i przedłożonego kosztorysu przez K</t>
  </si>
  <si>
    <t>Rosenkiewicz Tomasz</t>
  </si>
  <si>
    <t>NNW</t>
  </si>
  <si>
    <t>Obrażenia ciała wskutek upadku z wysokości (z drabiny) podczas usuwania konaru drzewa z drogi.</t>
  </si>
  <si>
    <t>Świadczenie wyplacono</t>
  </si>
  <si>
    <t>Kołodziej Grzegorz</t>
  </si>
  <si>
    <t>Uraz ciała powstały podczas wezwania da akcji gaszenia pustostanu wskutek potknięcia się na chodniku, gdzie trwają prace modernizacyjne</t>
  </si>
  <si>
    <t xml:space="preserve">Zakład Wodociagów i Kanalizacji </t>
  </si>
  <si>
    <t>b/d</t>
  </si>
  <si>
    <t>OC ogólne</t>
  </si>
  <si>
    <t>Uszkodzenie mienia maszyną budowlaną w wyniku prowadzonych prac ziemnych</t>
  </si>
  <si>
    <t>OSP Radawnica</t>
  </si>
  <si>
    <t>komuniakcja</t>
  </si>
  <si>
    <t>Żerdzińska Anna</t>
  </si>
  <si>
    <t>Uszkodzenie pojazdu na drodze w wyniku  najechania na niewidoczny wystający metalowy przedmiot.</t>
  </si>
  <si>
    <t>Elementy mające wpływ na ocenę ryzyka</t>
  </si>
  <si>
    <t>wycena wartość2020</t>
  </si>
  <si>
    <t xml:space="preserve">Stacja Uzdatniania Wody </t>
  </si>
  <si>
    <t>Przepompownia ścieków I</t>
  </si>
  <si>
    <t xml:space="preserve">Przepompownia ścieków </t>
  </si>
  <si>
    <t>Przepompownia ścieków-główna</t>
  </si>
  <si>
    <t>Przepompownia ścieków- lokalna</t>
  </si>
  <si>
    <t>Budynek Prasy</t>
  </si>
  <si>
    <t>Budynek sito-piaskownika</t>
  </si>
  <si>
    <t>Zbiornik retencyjny</t>
  </si>
  <si>
    <t>Przepompownia ścieków  PI</t>
  </si>
  <si>
    <t>Przepompownia ścieków PII</t>
  </si>
  <si>
    <t>Buntowo-Gaj</t>
  </si>
  <si>
    <t>Przepompownia ścieków - lokalna</t>
  </si>
  <si>
    <t>Przepompownia ścieków - główna</t>
  </si>
  <si>
    <t>Dzierżążenko- Jerozolimska</t>
  </si>
  <si>
    <t>Kleszczyna I</t>
  </si>
  <si>
    <t>Kleszczyna II</t>
  </si>
  <si>
    <t>Kleszczyna III</t>
  </si>
  <si>
    <t>Kleszczyna IV</t>
  </si>
  <si>
    <t>Kleszczyna V</t>
  </si>
  <si>
    <t>Stacja Podnoszenia Ciśnienia</t>
  </si>
  <si>
    <t>Przepompownia ścieków Dom Nauczyciela</t>
  </si>
  <si>
    <t>Przepompownia ścieków  PI Domy Celne</t>
  </si>
  <si>
    <t>Pompownia ścieków I</t>
  </si>
  <si>
    <t>Skic I</t>
  </si>
  <si>
    <t>Pompownia ścieków II</t>
  </si>
  <si>
    <t>Skic II</t>
  </si>
  <si>
    <t>Pompownia ścieków III</t>
  </si>
  <si>
    <t>Skic III</t>
  </si>
  <si>
    <t>Przepompownia ścieków - osiedle szkolne</t>
  </si>
  <si>
    <t xml:space="preserve">Zbiornik retencyjny naziemny </t>
  </si>
  <si>
    <t>Stacja Uzdatniania Wody</t>
  </si>
  <si>
    <t>Oczyszczalnia Ścieków - budynek socjalny</t>
  </si>
  <si>
    <t>Studnia głębinowa SW-2</t>
  </si>
  <si>
    <t>Studnia głębinowa SW-1</t>
  </si>
  <si>
    <t>Studnia głębinowa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</si>
</sst>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&quot;zł&quot;"/>
    <numFmt numFmtId="165" formatCode="000000000"/>
    <numFmt numFmtId="166" formatCode="[$-415]#,##0.00"/>
    <numFmt numFmtId="167" formatCode="#,##0.00\ _z_ł"/>
    <numFmt numFmtId="168" formatCode="#,##0.00&quot; zł&quot;"/>
    <numFmt numFmtId="169" formatCode="#,##0.00&quot; zł&quot;;[Red]\-#,##0.00&quot; zł&quot;"/>
    <numFmt numFmtId="170" formatCode="\ #,##0.00&quot; zł &quot;;\-#,##0.00&quot; zł &quot;;&quot; -&quot;#&quot; zł &quot;;@\ "/>
    <numFmt numFmtId="171" formatCode="_-* #,##0.00&quot; zł&quot;_-;\-* #,##0.00&quot; zł&quot;_-;_-* \-??&quot; zł&quot;_-;_-@_-"/>
    <numFmt numFmtId="172" formatCode="#,##0.00&quot; zł &quot;;\-#,##0.00&quot; zł &quot;;&quot; -&quot;#&quot; zł &quot;;@\ "/>
  </numFmts>
  <fonts count="31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b/>
      <sz val="9"/>
      <name val="Arial"/>
      <family val="2"/>
      <charset val="238"/>
    </font>
    <font>
      <b/>
      <sz val="13"/>
      <name val="Arial"/>
      <family val="2"/>
      <charset val="238"/>
    </font>
    <font>
      <b/>
      <i/>
      <sz val="8"/>
      <name val="Arial"/>
      <family val="2"/>
      <charset val="238"/>
    </font>
    <font>
      <b/>
      <sz val="10"/>
      <name val="Times New Roman"/>
      <family val="1"/>
      <charset val="238"/>
    </font>
    <font>
      <sz val="11"/>
      <name val="Arial"/>
      <family val="2"/>
      <charset val="238"/>
    </font>
    <font>
      <sz val="9"/>
      <name val="Arial"/>
      <family val="2"/>
      <charset val="238"/>
    </font>
    <font>
      <sz val="10"/>
      <name val="Verdana"/>
      <family val="2"/>
      <charset val="238"/>
    </font>
    <font>
      <i/>
      <sz val="8"/>
      <name val="Arial"/>
      <family val="2"/>
      <charset val="238"/>
    </font>
    <font>
      <b/>
      <sz val="10"/>
      <name val="Arial CE"/>
      <charset val="238"/>
    </font>
    <font>
      <sz val="10"/>
      <name val="Times New Roman"/>
      <family val="1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b/>
      <u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b/>
      <i/>
      <sz val="12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indexed="8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00B05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8" fillId="0" borderId="0"/>
    <xf numFmtId="0" fontId="2" fillId="0" borderId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0" fontId="1" fillId="0" borderId="0"/>
  </cellStyleXfs>
  <cellXfs count="422">
    <xf numFmtId="0" fontId="0" fillId="0" borderId="0" xfId="0"/>
    <xf numFmtId="0" fontId="3" fillId="0" borderId="0" xfId="0" applyFont="1"/>
    <xf numFmtId="164" fontId="6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1" fillId="0" borderId="0" xfId="0" applyFont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vertical="center" wrapText="1"/>
    </xf>
    <xf numFmtId="164" fontId="3" fillId="5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164" fontId="1" fillId="0" borderId="0" xfId="0" applyNumberFormat="1" applyFont="1"/>
    <xf numFmtId="0" fontId="1" fillId="0" borderId="0" xfId="0" applyNumberFormat="1" applyFont="1"/>
    <xf numFmtId="0" fontId="1" fillId="0" borderId="0" xfId="0" applyFont="1" applyAlignment="1">
      <alignment horizontal="right"/>
    </xf>
    <xf numFmtId="164" fontId="3" fillId="5" borderId="18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wrapText="1"/>
    </xf>
    <xf numFmtId="0" fontId="1" fillId="4" borderId="0" xfId="0" applyFont="1" applyFill="1"/>
    <xf numFmtId="0" fontId="1" fillId="0" borderId="18" xfId="0" applyFont="1" applyFill="1" applyBorder="1" applyAlignment="1">
      <alignment horizontal="center" vertical="center" wrapText="1"/>
    </xf>
    <xf numFmtId="164" fontId="1" fillId="0" borderId="18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 wrapText="1"/>
    </xf>
    <xf numFmtId="164" fontId="1" fillId="0" borderId="0" xfId="0" applyNumberFormat="1" applyFont="1" applyAlignment="1">
      <alignment horizontal="right" wrapText="1"/>
    </xf>
    <xf numFmtId="0" fontId="5" fillId="0" borderId="0" xfId="0" applyFont="1" applyFill="1" applyAlignment="1">
      <alignment horizontal="right"/>
    </xf>
    <xf numFmtId="0" fontId="3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wrapText="1"/>
    </xf>
    <xf numFmtId="8" fontId="1" fillId="0" borderId="18" xfId="0" applyNumberFormat="1" applyFont="1" applyFill="1" applyBorder="1" applyAlignment="1">
      <alignment vertical="center" wrapText="1"/>
    </xf>
    <xf numFmtId="0" fontId="1" fillId="0" borderId="18" xfId="0" applyFont="1" applyFill="1" applyBorder="1" applyAlignment="1">
      <alignment vertical="center" wrapText="1"/>
    </xf>
    <xf numFmtId="0" fontId="10" fillId="0" borderId="0" xfId="0" applyFont="1"/>
    <xf numFmtId="0" fontId="4" fillId="0" borderId="19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/>
    </xf>
    <xf numFmtId="164" fontId="3" fillId="2" borderId="18" xfId="0" applyNumberFormat="1" applyFont="1" applyFill="1" applyBorder="1" applyAlignment="1">
      <alignment horizontal="center" vertical="center" wrapText="1"/>
    </xf>
    <xf numFmtId="164" fontId="3" fillId="5" borderId="18" xfId="0" applyNumberFormat="1" applyFont="1" applyFill="1" applyBorder="1" applyAlignment="1">
      <alignment vertical="center"/>
    </xf>
    <xf numFmtId="0" fontId="3" fillId="0" borderId="18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1" fillId="3" borderId="18" xfId="0" applyFont="1" applyFill="1" applyBorder="1"/>
    <xf numFmtId="0" fontId="3" fillId="2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vertical="center" wrapText="1"/>
    </xf>
    <xf numFmtId="164" fontId="1" fillId="3" borderId="18" xfId="0" applyNumberFormat="1" applyFont="1" applyFill="1" applyBorder="1"/>
    <xf numFmtId="0" fontId="1" fillId="3" borderId="17" xfId="0" applyFont="1" applyFill="1" applyBorder="1"/>
    <xf numFmtId="0" fontId="1" fillId="3" borderId="18" xfId="0" applyNumberFormat="1" applyFont="1" applyFill="1" applyBorder="1"/>
    <xf numFmtId="0" fontId="3" fillId="0" borderId="18" xfId="0" applyFont="1" applyFill="1" applyBorder="1" applyAlignment="1">
      <alignment horizontal="left" vertical="center" wrapText="1"/>
    </xf>
    <xf numFmtId="164" fontId="5" fillId="0" borderId="18" xfId="0" applyNumberFormat="1" applyFont="1" applyFill="1" applyBorder="1" applyAlignment="1">
      <alignment horizontal="center" vertical="center" wrapText="1"/>
    </xf>
    <xf numFmtId="164" fontId="3" fillId="0" borderId="18" xfId="3" applyNumberFormat="1" applyFont="1" applyFill="1" applyBorder="1" applyAlignment="1">
      <alignment horizontal="right" vertical="center" wrapText="1"/>
    </xf>
    <xf numFmtId="44" fontId="3" fillId="0" borderId="18" xfId="3" applyFont="1" applyFill="1" applyBorder="1" applyAlignment="1">
      <alignment horizontal="right" vertical="center" wrapText="1"/>
    </xf>
    <xf numFmtId="4" fontId="11" fillId="0" borderId="18" xfId="0" applyNumberFormat="1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/>
    </xf>
    <xf numFmtId="0" fontId="11" fillId="0" borderId="18" xfId="0" applyNumberFormat="1" applyFont="1" applyFill="1" applyBorder="1" applyAlignment="1">
      <alignment horizontal="center" vertical="center" wrapText="1"/>
    </xf>
    <xf numFmtId="4" fontId="7" fillId="0" borderId="18" xfId="0" applyNumberFormat="1" applyFont="1" applyFill="1" applyBorder="1" applyAlignment="1">
      <alignment horizontal="center" vertical="center" wrapText="1"/>
    </xf>
    <xf numFmtId="4" fontId="11" fillId="0" borderId="17" xfId="0" applyNumberFormat="1" applyFont="1" applyFill="1" applyBorder="1" applyAlignment="1">
      <alignment horizontal="center" vertical="center" wrapText="1"/>
    </xf>
    <xf numFmtId="4" fontId="3" fillId="0" borderId="18" xfId="0" applyNumberFormat="1" applyFont="1" applyFill="1" applyBorder="1" applyAlignment="1">
      <alignment horizontal="center" vertical="center" wrapText="1"/>
    </xf>
    <xf numFmtId="4" fontId="5" fillId="0" borderId="18" xfId="0" applyNumberFormat="1" applyFont="1" applyFill="1" applyBorder="1" applyAlignment="1">
      <alignment horizontal="center" vertical="center" wrapText="1"/>
    </xf>
    <xf numFmtId="0" fontId="5" fillId="0" borderId="18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4" fontId="5" fillId="0" borderId="17" xfId="0" applyNumberFormat="1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left" vertical="center" wrapText="1"/>
    </xf>
    <xf numFmtId="164" fontId="6" fillId="0" borderId="18" xfId="0" applyNumberFormat="1" applyFont="1" applyFill="1" applyBorder="1" applyAlignment="1">
      <alignment horizontal="center" vertical="center" wrapText="1"/>
    </xf>
    <xf numFmtId="164" fontId="1" fillId="0" borderId="18" xfId="3" applyNumberFormat="1" applyFont="1" applyFill="1" applyBorder="1" applyAlignment="1">
      <alignment horizontal="right" vertical="center" wrapText="1"/>
    </xf>
    <xf numFmtId="44" fontId="1" fillId="0" borderId="18" xfId="3" applyFont="1" applyFill="1" applyBorder="1" applyAlignment="1">
      <alignment horizontal="right" vertical="center" wrapText="1"/>
    </xf>
    <xf numFmtId="4" fontId="6" fillId="0" borderId="18" xfId="0" applyNumberFormat="1" applyFont="1" applyFill="1" applyBorder="1" applyAlignment="1">
      <alignment horizontal="center" vertical="center" wrapText="1"/>
    </xf>
    <xf numFmtId="4" fontId="6" fillId="0" borderId="17" xfId="0" applyNumberFormat="1" applyFont="1" applyFill="1" applyBorder="1" applyAlignment="1">
      <alignment horizontal="center" vertical="center" wrapText="1"/>
    </xf>
    <xf numFmtId="4" fontId="1" fillId="0" borderId="18" xfId="0" applyNumberFormat="1" applyFont="1" applyFill="1" applyBorder="1" applyAlignment="1">
      <alignment horizontal="center" vertical="center" wrapText="1"/>
    </xf>
    <xf numFmtId="0" fontId="6" fillId="0" borderId="18" xfId="0" applyNumberFormat="1" applyFont="1" applyFill="1" applyBorder="1" applyAlignment="1">
      <alignment horizontal="center" vertical="center" wrapText="1"/>
    </xf>
    <xf numFmtId="8" fontId="1" fillId="0" borderId="18" xfId="3" applyNumberFormat="1" applyFont="1" applyFill="1" applyBorder="1" applyAlignment="1">
      <alignment horizontal="right" vertical="center" wrapText="1"/>
    </xf>
    <xf numFmtId="0" fontId="3" fillId="4" borderId="18" xfId="0" applyFont="1" applyFill="1" applyBorder="1" applyAlignment="1">
      <alignment horizontal="left" vertical="center" wrapText="1"/>
    </xf>
    <xf numFmtId="0" fontId="1" fillId="4" borderId="18" xfId="0" applyFont="1" applyFill="1" applyBorder="1" applyAlignment="1">
      <alignment horizontal="left" vertical="center" wrapText="1"/>
    </xf>
    <xf numFmtId="8" fontId="3" fillId="0" borderId="18" xfId="3" applyNumberFormat="1" applyFont="1" applyFill="1" applyBorder="1" applyAlignment="1">
      <alignment horizontal="right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4" fontId="6" fillId="0" borderId="10" xfId="0" applyNumberFormat="1" applyFont="1" applyFill="1" applyBorder="1" applyAlignment="1">
      <alignment horizontal="center" vertical="center" wrapText="1"/>
    </xf>
    <xf numFmtId="4" fontId="1" fillId="0" borderId="18" xfId="0" applyNumberFormat="1" applyFont="1" applyFill="1" applyBorder="1" applyAlignment="1">
      <alignment horizontal="right" vertical="center" wrapText="1"/>
    </xf>
    <xf numFmtId="164" fontId="1" fillId="0" borderId="18" xfId="0" applyNumberFormat="1" applyFont="1" applyFill="1" applyBorder="1" applyAlignment="1">
      <alignment vertical="center" wrapText="1"/>
    </xf>
    <xf numFmtId="4" fontId="1" fillId="0" borderId="18" xfId="0" applyNumberFormat="1" applyFont="1" applyFill="1" applyBorder="1" applyAlignment="1">
      <alignment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164" fontId="1" fillId="4" borderId="18" xfId="0" applyNumberFormat="1" applyFont="1" applyFill="1" applyBorder="1" applyAlignment="1">
      <alignment vertical="center" wrapText="1"/>
    </xf>
    <xf numFmtId="4" fontId="1" fillId="4" borderId="18" xfId="0" applyNumberFormat="1" applyFont="1" applyFill="1" applyBorder="1" applyAlignment="1">
      <alignment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18" xfId="0" applyNumberFormat="1" applyFont="1" applyFill="1" applyBorder="1" applyAlignment="1">
      <alignment horizontal="center" vertical="center" wrapText="1"/>
    </xf>
    <xf numFmtId="0" fontId="1" fillId="0" borderId="18" xfId="0" applyFont="1" applyFill="1" applyBorder="1"/>
    <xf numFmtId="0" fontId="1" fillId="0" borderId="17" xfId="0" applyFont="1" applyFill="1" applyBorder="1"/>
    <xf numFmtId="0" fontId="1" fillId="0" borderId="18" xfId="0" applyNumberFormat="1" applyFont="1" applyFill="1" applyBorder="1"/>
    <xf numFmtId="0" fontId="13" fillId="0" borderId="18" xfId="0" applyFont="1" applyFill="1" applyBorder="1" applyAlignment="1">
      <alignment horizontal="center" vertical="center" wrapText="1"/>
    </xf>
    <xf numFmtId="164" fontId="6" fillId="0" borderId="18" xfId="0" applyNumberFormat="1" applyFont="1" applyFill="1" applyBorder="1" applyAlignment="1">
      <alignment vertical="center" wrapText="1"/>
    </xf>
    <xf numFmtId="4" fontId="14" fillId="0" borderId="18" xfId="0" applyNumberFormat="1" applyFont="1" applyFill="1" applyBorder="1" applyAlignment="1">
      <alignment vertical="center" wrapText="1"/>
    </xf>
    <xf numFmtId="44" fontId="1" fillId="0" borderId="0" xfId="0" applyNumberFormat="1" applyFont="1"/>
    <xf numFmtId="0" fontId="1" fillId="0" borderId="17" xfId="0" applyFont="1" applyFill="1" applyBorder="1" applyAlignment="1">
      <alignment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 wrapText="1"/>
    </xf>
    <xf numFmtId="164" fontId="1" fillId="0" borderId="18" xfId="3" applyNumberFormat="1" applyFont="1" applyBorder="1" applyAlignment="1">
      <alignment horizontal="right" vertical="center"/>
    </xf>
    <xf numFmtId="44" fontId="1" fillId="0" borderId="18" xfId="3" applyFont="1" applyBorder="1" applyAlignment="1">
      <alignment horizontal="right" vertical="center"/>
    </xf>
    <xf numFmtId="0" fontId="16" fillId="0" borderId="18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8" xfId="0" applyNumberFormat="1" applyFont="1" applyBorder="1" applyAlignment="1">
      <alignment horizontal="center" vertical="center" wrapText="1"/>
    </xf>
    <xf numFmtId="44" fontId="1" fillId="0" borderId="0" xfId="0" applyNumberFormat="1" applyFont="1" applyFill="1"/>
    <xf numFmtId="0" fontId="1" fillId="0" borderId="18" xfId="0" applyFont="1" applyBorder="1" applyAlignment="1">
      <alignment horizontal="center" vertical="top" wrapText="1"/>
    </xf>
    <xf numFmtId="164" fontId="1" fillId="0" borderId="18" xfId="3" applyNumberFormat="1" applyFont="1" applyBorder="1" applyAlignment="1">
      <alignment horizontal="right" vertical="center" wrapText="1"/>
    </xf>
    <xf numFmtId="44" fontId="1" fillId="0" borderId="18" xfId="3" applyFont="1" applyBorder="1" applyAlignment="1">
      <alignment horizontal="right" vertical="center" wrapText="1"/>
    </xf>
    <xf numFmtId="0" fontId="13" fillId="0" borderId="18" xfId="0" applyFont="1" applyFill="1" applyBorder="1" applyAlignment="1">
      <alignment vertical="center" wrapText="1"/>
    </xf>
    <xf numFmtId="164" fontId="1" fillId="0" borderId="18" xfId="3" applyNumberFormat="1" applyFont="1" applyFill="1" applyBorder="1" applyAlignment="1">
      <alignment horizontal="right" vertical="center"/>
    </xf>
    <xf numFmtId="44" fontId="1" fillId="0" borderId="18" xfId="3" applyFont="1" applyFill="1" applyBorder="1" applyAlignment="1">
      <alignment horizontal="right" vertical="center"/>
    </xf>
    <xf numFmtId="164" fontId="1" fillId="0" borderId="2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4" fontId="16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4" fontId="16" fillId="0" borderId="18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Fill="1"/>
    <xf numFmtId="0" fontId="3" fillId="0" borderId="0" xfId="0" applyFont="1" applyFill="1" applyBorder="1" applyAlignment="1">
      <alignment horizontal="center" vertical="center" wrapText="1"/>
    </xf>
    <xf numFmtId="164" fontId="3" fillId="9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18" xfId="0" applyFont="1" applyBorder="1"/>
    <xf numFmtId="0" fontId="1" fillId="0" borderId="18" xfId="0" applyNumberFormat="1" applyFont="1" applyBorder="1"/>
    <xf numFmtId="0" fontId="1" fillId="0" borderId="18" xfId="0" applyFont="1" applyBorder="1" applyAlignment="1">
      <alignment horizontal="center" vertical="center"/>
    </xf>
    <xf numFmtId="0" fontId="1" fillId="0" borderId="18" xfId="0" applyFont="1" applyFill="1" applyBorder="1" applyAlignment="1">
      <alignment vertical="center"/>
    </xf>
    <xf numFmtId="0" fontId="1" fillId="0" borderId="18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vertical="center"/>
    </xf>
    <xf numFmtId="49" fontId="1" fillId="0" borderId="18" xfId="0" applyNumberFormat="1" applyFont="1" applyFill="1" applyBorder="1" applyAlignment="1">
      <alignment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44" fontId="1" fillId="0" borderId="18" xfId="0" applyNumberFormat="1" applyFont="1" applyFill="1" applyBorder="1" applyAlignment="1">
      <alignment horizontal="right" vertical="center" wrapText="1"/>
    </xf>
    <xf numFmtId="44" fontId="1" fillId="4" borderId="18" xfId="0" applyNumberFormat="1" applyFont="1" applyFill="1" applyBorder="1" applyAlignment="1">
      <alignment horizontal="right" vertical="center" wrapText="1"/>
    </xf>
    <xf numFmtId="164" fontId="1" fillId="4" borderId="18" xfId="0" applyNumberFormat="1" applyFont="1" applyFill="1" applyBorder="1" applyAlignment="1">
      <alignment horizontal="right" vertical="center" wrapText="1"/>
    </xf>
    <xf numFmtId="164" fontId="3" fillId="5" borderId="18" xfId="0" applyNumberFormat="1" applyFont="1" applyFill="1" applyBorder="1" applyAlignment="1">
      <alignment vertical="center" wrapText="1"/>
    </xf>
    <xf numFmtId="44" fontId="1" fillId="0" borderId="1" xfId="0" applyNumberFormat="1" applyFont="1" applyFill="1" applyBorder="1" applyAlignment="1">
      <alignment horizontal="right" vertical="center" wrapText="1"/>
    </xf>
    <xf numFmtId="0" fontId="1" fillId="4" borderId="15" xfId="0" applyFont="1" applyFill="1" applyBorder="1"/>
    <xf numFmtId="0" fontId="1" fillId="4" borderId="16" xfId="0" applyFont="1" applyFill="1" applyBorder="1" applyAlignment="1">
      <alignment horizontal="center"/>
    </xf>
    <xf numFmtId="8" fontId="1" fillId="4" borderId="18" xfId="0" applyNumberFormat="1" applyFont="1" applyFill="1" applyBorder="1" applyAlignment="1">
      <alignment horizontal="right"/>
    </xf>
    <xf numFmtId="0" fontId="1" fillId="4" borderId="18" xfId="0" applyFont="1" applyFill="1" applyBorder="1"/>
    <xf numFmtId="0" fontId="1" fillId="4" borderId="18" xfId="0" applyFont="1" applyFill="1" applyBorder="1" applyAlignment="1">
      <alignment horizontal="center"/>
    </xf>
    <xf numFmtId="8" fontId="1" fillId="4" borderId="18" xfId="0" applyNumberFormat="1" applyFont="1" applyFill="1" applyBorder="1" applyAlignment="1">
      <alignment horizontal="right" vertical="center" wrapText="1"/>
    </xf>
    <xf numFmtId="164" fontId="17" fillId="5" borderId="18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164" fontId="3" fillId="5" borderId="7" xfId="0" applyNumberFormat="1" applyFont="1" applyFill="1" applyBorder="1" applyAlignment="1">
      <alignment horizontal="right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4" borderId="11" xfId="0" applyFont="1" applyFill="1" applyBorder="1" applyAlignment="1">
      <alignment horizontal="center" vertical="center" wrapText="1"/>
    </xf>
    <xf numFmtId="164" fontId="1" fillId="0" borderId="11" xfId="0" applyNumberFormat="1" applyFont="1" applyFill="1" applyBorder="1" applyAlignment="1">
      <alignment horizontal="right" vertical="center" wrapText="1"/>
    </xf>
    <xf numFmtId="0" fontId="18" fillId="0" borderId="1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65" fontId="1" fillId="0" borderId="13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quotePrefix="1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quotePrefix="1" applyNumberFormat="1" applyFont="1" applyBorder="1" applyAlignment="1">
      <alignment horizontal="center" vertical="center" wrapText="1"/>
    </xf>
    <xf numFmtId="0" fontId="1" fillId="0" borderId="1" xfId="0" quotePrefix="1" applyNumberFormat="1" applyFont="1" applyFill="1" applyBorder="1" applyAlignment="1">
      <alignment horizontal="center" vertical="center" wrapText="1"/>
    </xf>
    <xf numFmtId="164" fontId="3" fillId="0" borderId="0" xfId="0" applyNumberFormat="1" applyFont="1"/>
    <xf numFmtId="0" fontId="1" fillId="0" borderId="17" xfId="0" applyFont="1" applyFill="1" applyBorder="1" applyAlignment="1">
      <alignment horizontal="center" vertical="center" wrapText="1"/>
    </xf>
    <xf numFmtId="164" fontId="3" fillId="11" borderId="16" xfId="0" applyNumberFormat="1" applyFont="1" applyFill="1" applyBorder="1" applyAlignment="1">
      <alignment horizontal="center" vertical="center" wrapText="1"/>
    </xf>
    <xf numFmtId="0" fontId="3" fillId="11" borderId="16" xfId="0" applyFont="1" applyFill="1" applyBorder="1" applyAlignment="1">
      <alignment horizontal="center" vertical="center" wrapText="1"/>
    </xf>
    <xf numFmtId="164" fontId="3" fillId="11" borderId="18" xfId="0" applyNumberFormat="1" applyFont="1" applyFill="1" applyBorder="1" applyAlignment="1">
      <alignment vertical="center" wrapText="1"/>
    </xf>
    <xf numFmtId="164" fontId="3" fillId="11" borderId="16" xfId="0" applyNumberFormat="1" applyFont="1" applyFill="1" applyBorder="1" applyAlignment="1">
      <alignment vertical="center" wrapText="1"/>
    </xf>
    <xf numFmtId="164" fontId="3" fillId="11" borderId="18" xfId="0" applyNumberFormat="1" applyFont="1" applyFill="1" applyBorder="1" applyAlignment="1">
      <alignment horizontal="right" vertical="center" wrapText="1"/>
    </xf>
    <xf numFmtId="8" fontId="1" fillId="7" borderId="18" xfId="0" applyNumberFormat="1" applyFont="1" applyFill="1" applyBorder="1" applyAlignment="1">
      <alignment horizontal="right" vertical="center" wrapText="1"/>
    </xf>
    <xf numFmtId="164" fontId="3" fillId="11" borderId="16" xfId="0" applyNumberFormat="1" applyFont="1" applyFill="1" applyBorder="1" applyAlignment="1">
      <alignment horizontal="right" vertical="center" wrapText="1"/>
    </xf>
    <xf numFmtId="0" fontId="1" fillId="12" borderId="18" xfId="0" applyFont="1" applyFill="1" applyBorder="1" applyAlignment="1">
      <alignment horizontal="center" vertical="center" wrapText="1"/>
    </xf>
    <xf numFmtId="0" fontId="19" fillId="0" borderId="3" xfId="0" applyFont="1" applyFill="1" applyBorder="1"/>
    <xf numFmtId="0" fontId="20" fillId="0" borderId="20" xfId="0" applyFont="1" applyFill="1" applyBorder="1"/>
    <xf numFmtId="0" fontId="20" fillId="0" borderId="14" xfId="0" applyFont="1" applyFill="1" applyBorder="1"/>
    <xf numFmtId="0" fontId="5" fillId="0" borderId="0" xfId="0" applyFont="1" applyFill="1" applyAlignment="1">
      <alignment horizontal="right" vertical="center"/>
    </xf>
    <xf numFmtId="0" fontId="23" fillId="0" borderId="0" xfId="0" applyFont="1" applyFill="1" applyAlignment="1">
      <alignment horizontal="left" vertical="center"/>
    </xf>
    <xf numFmtId="167" fontId="1" fillId="0" borderId="0" xfId="0" applyNumberFormat="1" applyFont="1" applyFill="1" applyAlignment="1">
      <alignment horizontal="center" vertical="center" wrapText="1"/>
    </xf>
    <xf numFmtId="0" fontId="24" fillId="0" borderId="0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1" fillId="3" borderId="18" xfId="0" applyFont="1" applyFill="1" applyBorder="1" applyAlignment="1">
      <alignment vertical="center"/>
    </xf>
    <xf numFmtId="0" fontId="1" fillId="3" borderId="18" xfId="0" applyFont="1" applyFill="1" applyBorder="1" applyAlignment="1">
      <alignment horizontal="right" vertical="center"/>
    </xf>
    <xf numFmtId="44" fontId="3" fillId="4" borderId="18" xfId="3" applyFont="1" applyFill="1" applyBorder="1" applyAlignment="1">
      <alignment horizontal="right" vertical="center" wrapText="1"/>
    </xf>
    <xf numFmtId="164" fontId="1" fillId="4" borderId="18" xfId="0" applyNumberFormat="1" applyFont="1" applyFill="1" applyBorder="1" applyAlignment="1">
      <alignment horizontal="center" vertical="center" wrapText="1"/>
    </xf>
    <xf numFmtId="0" fontId="1" fillId="4" borderId="18" xfId="0" quotePrefix="1" applyFont="1" applyFill="1" applyBorder="1" applyAlignment="1">
      <alignment horizontal="center" vertical="center" wrapText="1"/>
    </xf>
    <xf numFmtId="0" fontId="1" fillId="4" borderId="18" xfId="5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right" vertical="center" wrapText="1"/>
    </xf>
    <xf numFmtId="8" fontId="3" fillId="4" borderId="18" xfId="0" applyNumberFormat="1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center" vertical="center"/>
    </xf>
    <xf numFmtId="167" fontId="1" fillId="4" borderId="18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8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vertical="center" wrapText="1"/>
    </xf>
    <xf numFmtId="8" fontId="1" fillId="4" borderId="11" xfId="0" applyNumberFormat="1" applyFont="1" applyFill="1" applyBorder="1" applyAlignment="1">
      <alignment vertical="center" wrapText="1"/>
    </xf>
    <xf numFmtId="44" fontId="1" fillId="0" borderId="18" xfId="0" applyNumberFormat="1" applyFont="1" applyFill="1" applyBorder="1" applyAlignment="1">
      <alignment vertical="center" wrapText="1"/>
    </xf>
    <xf numFmtId="164" fontId="1" fillId="4" borderId="11" xfId="0" applyNumberFormat="1" applyFont="1" applyFill="1" applyBorder="1" applyAlignment="1">
      <alignment vertical="center" wrapText="1"/>
    </xf>
    <xf numFmtId="4" fontId="1" fillId="4" borderId="11" xfId="0" applyNumberFormat="1" applyFont="1" applyFill="1" applyBorder="1" applyAlignment="1">
      <alignment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1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44" fontId="3" fillId="3" borderId="18" xfId="3" applyFont="1" applyFill="1" applyBorder="1" applyAlignment="1">
      <alignment horizontal="left" vertical="center" wrapText="1"/>
    </xf>
    <xf numFmtId="0" fontId="3" fillId="3" borderId="18" xfId="0" applyFont="1" applyFill="1" applyBorder="1" applyAlignment="1">
      <alignment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left" vertical="center"/>
    </xf>
    <xf numFmtId="0" fontId="3" fillId="0" borderId="18" xfId="0" applyFont="1" applyFill="1" applyBorder="1" applyAlignment="1">
      <alignment horizontal="center" vertical="center" wrapText="1"/>
    </xf>
    <xf numFmtId="0" fontId="15" fillId="4" borderId="1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11" borderId="15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4" borderId="18" xfId="5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164" fontId="3" fillId="2" borderId="18" xfId="0" applyNumberFormat="1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164" fontId="3" fillId="14" borderId="16" xfId="0" applyNumberFormat="1" applyFont="1" applyFill="1" applyBorder="1" applyAlignment="1">
      <alignment horizontal="center" vertical="center"/>
    </xf>
    <xf numFmtId="164" fontId="3" fillId="14" borderId="18" xfId="0" applyNumberFormat="1" applyFont="1" applyFill="1" applyBorder="1" applyAlignment="1">
      <alignment vertical="center"/>
    </xf>
    <xf numFmtId="164" fontId="3" fillId="14" borderId="22" xfId="0" applyNumberFormat="1" applyFont="1" applyFill="1" applyBorder="1" applyAlignment="1">
      <alignment horizontal="center" vertical="center"/>
    </xf>
    <xf numFmtId="0" fontId="3" fillId="8" borderId="18" xfId="0" applyFont="1" applyFill="1" applyBorder="1" applyAlignment="1">
      <alignment horizontal="center" vertical="center" wrapText="1"/>
    </xf>
    <xf numFmtId="164" fontId="3" fillId="8" borderId="18" xfId="0" applyNumberFormat="1" applyFont="1" applyFill="1" applyBorder="1" applyAlignment="1">
      <alignment vertical="center" wrapText="1"/>
    </xf>
    <xf numFmtId="164" fontId="1" fillId="0" borderId="18" xfId="0" applyNumberFormat="1" applyFont="1" applyFill="1" applyBorder="1" applyAlignment="1">
      <alignment wrapText="1"/>
    </xf>
    <xf numFmtId="164" fontId="1" fillId="0" borderId="18" xfId="0" applyNumberFormat="1" applyFont="1" applyFill="1" applyBorder="1"/>
    <xf numFmtId="168" fontId="1" fillId="0" borderId="18" xfId="3" applyNumberFormat="1" applyFont="1" applyFill="1" applyBorder="1" applyAlignment="1" applyProtection="1">
      <alignment horizontal="right" vertical="center" wrapText="1"/>
    </xf>
    <xf numFmtId="168" fontId="1" fillId="0" borderId="18" xfId="0" applyNumberFormat="1" applyFont="1" applyFill="1" applyBorder="1" applyAlignment="1">
      <alignment vertical="center" wrapText="1"/>
    </xf>
    <xf numFmtId="169" fontId="1" fillId="13" borderId="18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13" borderId="18" xfId="0" applyFont="1" applyFill="1" applyBorder="1" applyAlignment="1">
      <alignment horizontal="center" vertical="center" wrapText="1"/>
    </xf>
    <xf numFmtId="0" fontId="1" fillId="13" borderId="18" xfId="0" applyFont="1" applyFill="1" applyBorder="1" applyAlignment="1">
      <alignment vertical="center" wrapText="1"/>
    </xf>
    <xf numFmtId="0" fontId="1" fillId="12" borderId="11" xfId="0" applyFont="1" applyFill="1" applyBorder="1" applyAlignment="1">
      <alignment horizontal="center" vertical="center" wrapText="1"/>
    </xf>
    <xf numFmtId="4" fontId="1" fillId="0" borderId="18" xfId="0" applyNumberFormat="1" applyFont="1" applyFill="1" applyBorder="1" applyAlignment="1">
      <alignment vertical="center"/>
    </xf>
    <xf numFmtId="164" fontId="1" fillId="0" borderId="0" xfId="0" applyNumberFormat="1" applyFont="1" applyFill="1" applyAlignment="1">
      <alignment horizontal="right" vertical="center"/>
    </xf>
    <xf numFmtId="164" fontId="1" fillId="0" borderId="18" xfId="0" applyNumberFormat="1" applyFont="1" applyFill="1" applyBorder="1" applyAlignment="1">
      <alignment vertical="center"/>
    </xf>
    <xf numFmtId="164" fontId="1" fillId="0" borderId="18" xfId="0" applyNumberFormat="1" applyFont="1" applyFill="1" applyBorder="1" applyAlignment="1">
      <alignment horizontal="right" vertical="center"/>
    </xf>
    <xf numFmtId="44" fontId="1" fillId="0" borderId="18" xfId="3" applyFont="1" applyFill="1" applyBorder="1" applyAlignment="1">
      <alignment vertical="center"/>
    </xf>
    <xf numFmtId="0" fontId="4" fillId="0" borderId="0" xfId="0" applyFont="1" applyAlignment="1">
      <alignment horizontal="center"/>
    </xf>
    <xf numFmtId="0" fontId="22" fillId="0" borderId="0" xfId="0" applyFont="1" applyAlignment="1">
      <alignment horizontal="center" wrapText="1"/>
    </xf>
    <xf numFmtId="0" fontId="5" fillId="0" borderId="0" xfId="0" applyFont="1" applyAlignment="1">
      <alignment horizontal="right"/>
    </xf>
    <xf numFmtId="0" fontId="6" fillId="0" borderId="1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3" fontId="1" fillId="0" borderId="18" xfId="0" applyNumberFormat="1" applyFont="1" applyBorder="1" applyAlignment="1">
      <alignment horizontal="right" vertical="center"/>
    </xf>
    <xf numFmtId="0" fontId="3" fillId="2" borderId="18" xfId="0" applyFont="1" applyFill="1" applyBorder="1" applyAlignment="1">
      <alignment horizontal="right" vertical="center" wrapText="1"/>
    </xf>
    <xf numFmtId="164" fontId="1" fillId="0" borderId="17" xfId="0" applyNumberFormat="1" applyFont="1" applyFill="1" applyBorder="1" applyAlignment="1">
      <alignment horizontal="right" vertical="center" wrapText="1"/>
    </xf>
    <xf numFmtId="4" fontId="1" fillId="0" borderId="17" xfId="0" applyNumberFormat="1" applyFont="1" applyFill="1" applyBorder="1" applyAlignment="1">
      <alignment vertical="center"/>
    </xf>
    <xf numFmtId="164" fontId="1" fillId="0" borderId="17" xfId="0" applyNumberFormat="1" applyFont="1" applyFill="1" applyBorder="1" applyAlignment="1">
      <alignment vertical="center"/>
    </xf>
    <xf numFmtId="164" fontId="1" fillId="0" borderId="17" xfId="0" applyNumberFormat="1" applyFont="1" applyFill="1" applyBorder="1" applyAlignment="1">
      <alignment horizontal="right" vertical="center"/>
    </xf>
    <xf numFmtId="166" fontId="1" fillId="0" borderId="23" xfId="0" applyNumberFormat="1" applyFont="1" applyFill="1" applyBorder="1" applyAlignment="1">
      <alignment vertical="center"/>
    </xf>
    <xf numFmtId="166" fontId="1" fillId="0" borderId="18" xfId="0" applyNumberFormat="1" applyFont="1" applyFill="1" applyBorder="1" applyAlignment="1">
      <alignment vertical="center"/>
    </xf>
    <xf numFmtId="0" fontId="3" fillId="4" borderId="18" xfId="1" applyFont="1" applyFill="1" applyBorder="1" applyAlignment="1">
      <alignment horizontal="center" vertical="center"/>
    </xf>
    <xf numFmtId="0" fontId="3" fillId="4" borderId="18" xfId="1" applyNumberFormat="1" applyFont="1" applyFill="1" applyBorder="1" applyAlignment="1">
      <alignment horizontal="center" vertical="center" wrapText="1"/>
    </xf>
    <xf numFmtId="44" fontId="3" fillId="4" borderId="18" xfId="1" applyNumberFormat="1" applyFont="1" applyFill="1" applyBorder="1" applyAlignment="1">
      <alignment horizontal="center" vertical="center" wrapText="1"/>
    </xf>
    <xf numFmtId="44" fontId="1" fillId="4" borderId="18" xfId="4" applyFont="1" applyFill="1" applyBorder="1" applyAlignment="1">
      <alignment vertical="center"/>
    </xf>
    <xf numFmtId="8" fontId="1" fillId="4" borderId="18" xfId="4" applyNumberFormat="1" applyFont="1" applyFill="1" applyBorder="1" applyAlignment="1">
      <alignment vertical="center"/>
    </xf>
    <xf numFmtId="44" fontId="1" fillId="0" borderId="25" xfId="4" applyFont="1" applyFill="1" applyBorder="1" applyAlignment="1">
      <alignment vertical="center"/>
    </xf>
    <xf numFmtId="8" fontId="1" fillId="0" borderId="25" xfId="4" applyNumberFormat="1" applyFont="1" applyFill="1" applyBorder="1" applyAlignment="1">
      <alignment vertical="center"/>
    </xf>
    <xf numFmtId="44" fontId="1" fillId="0" borderId="18" xfId="4" applyFont="1" applyBorder="1" applyAlignment="1">
      <alignment vertical="center"/>
    </xf>
    <xf numFmtId="8" fontId="1" fillId="0" borderId="18" xfId="4" applyNumberFormat="1" applyFont="1" applyBorder="1" applyAlignment="1">
      <alignment vertical="center"/>
    </xf>
    <xf numFmtId="44" fontId="1" fillId="0" borderId="26" xfId="4" applyFont="1" applyFill="1" applyBorder="1" applyAlignment="1">
      <alignment vertical="center"/>
    </xf>
    <xf numFmtId="0" fontId="1" fillId="0" borderId="18" xfId="1" applyFont="1" applyFill="1" applyBorder="1" applyAlignment="1">
      <alignment horizontal="center" vertical="center"/>
    </xf>
    <xf numFmtId="0" fontId="1" fillId="0" borderId="24" xfId="1" applyFont="1" applyFill="1" applyBorder="1" applyAlignment="1">
      <alignment horizontal="center" vertical="center" wrapText="1"/>
    </xf>
    <xf numFmtId="0" fontId="1" fillId="4" borderId="17" xfId="1" applyFont="1" applyFill="1" applyBorder="1" applyAlignment="1">
      <alignment horizontal="center" vertical="center"/>
    </xf>
    <xf numFmtId="44" fontId="3" fillId="4" borderId="18" xfId="1" applyNumberFormat="1" applyFont="1" applyFill="1" applyBorder="1" applyAlignment="1">
      <alignment horizontal="center" vertical="center"/>
    </xf>
    <xf numFmtId="0" fontId="1" fillId="4" borderId="18" xfId="1" applyFont="1" applyFill="1" applyBorder="1" applyAlignment="1">
      <alignment horizontal="center" vertical="center" wrapText="1"/>
    </xf>
    <xf numFmtId="0" fontId="1" fillId="15" borderId="25" xfId="1" applyFont="1" applyFill="1" applyBorder="1" applyAlignment="1">
      <alignment horizontal="center" vertical="center" wrapText="1"/>
    </xf>
    <xf numFmtId="0" fontId="1" fillId="0" borderId="25" xfId="1" applyFont="1" applyFill="1" applyBorder="1" applyAlignment="1">
      <alignment horizontal="center" vertical="center" wrapText="1"/>
    </xf>
    <xf numFmtId="0" fontId="1" fillId="0" borderId="18" xfId="1" applyFont="1" applyFill="1" applyBorder="1" applyAlignment="1">
      <alignment horizontal="center" vertical="center" wrapText="1"/>
    </xf>
    <xf numFmtId="0" fontId="1" fillId="0" borderId="11" xfId="1" applyFont="1" applyFill="1" applyBorder="1" applyAlignment="1">
      <alignment horizontal="center" vertical="center"/>
    </xf>
    <xf numFmtId="0" fontId="1" fillId="0" borderId="26" xfId="1" applyFont="1" applyFill="1" applyBorder="1" applyAlignment="1">
      <alignment horizontal="center" vertical="center" wrapText="1"/>
    </xf>
    <xf numFmtId="44" fontId="1" fillId="0" borderId="27" xfId="4" applyFont="1" applyBorder="1" applyAlignment="1">
      <alignment vertical="center"/>
    </xf>
    <xf numFmtId="8" fontId="1" fillId="0" borderId="27" xfId="4" applyNumberFormat="1" applyFont="1" applyBorder="1" applyAlignment="1">
      <alignment vertical="center"/>
    </xf>
    <xf numFmtId="44" fontId="1" fillId="0" borderId="18" xfId="4" applyFont="1" applyFill="1" applyBorder="1" applyAlignment="1">
      <alignment vertical="center"/>
    </xf>
    <xf numFmtId="8" fontId="1" fillId="0" borderId="18" xfId="4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170" fontId="1" fillId="0" borderId="24" xfId="1" applyNumberFormat="1" applyFont="1" applyFill="1" applyBorder="1" applyAlignment="1">
      <alignment vertical="center"/>
    </xf>
    <xf numFmtId="0" fontId="1" fillId="0" borderId="18" xfId="1" applyNumberFormat="1" applyFont="1" applyFill="1" applyBorder="1" applyAlignment="1">
      <alignment horizontal="center" vertical="center" wrapText="1"/>
    </xf>
    <xf numFmtId="44" fontId="1" fillId="0" borderId="18" xfId="1" applyNumberFormat="1" applyFont="1" applyFill="1" applyBorder="1" applyAlignment="1">
      <alignment horizontal="center" vertical="center" wrapText="1"/>
    </xf>
    <xf numFmtId="44" fontId="1" fillId="0" borderId="18" xfId="1" applyNumberFormat="1" applyFont="1" applyFill="1" applyBorder="1" applyAlignment="1">
      <alignment horizontal="left" vertical="center"/>
    </xf>
    <xf numFmtId="8" fontId="1" fillId="0" borderId="18" xfId="1" applyNumberFormat="1" applyFont="1" applyFill="1" applyBorder="1" applyAlignment="1">
      <alignment horizontal="right" vertical="center"/>
    </xf>
    <xf numFmtId="44" fontId="3" fillId="0" borderId="18" xfId="1" applyNumberFormat="1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8" xfId="0" applyBorder="1" applyAlignment="1">
      <alignment vertical="center"/>
    </xf>
    <xf numFmtId="8" fontId="0" fillId="0" borderId="18" xfId="0" applyNumberFormat="1" applyBorder="1" applyAlignment="1">
      <alignment vertical="center"/>
    </xf>
    <xf numFmtId="4" fontId="0" fillId="0" borderId="18" xfId="0" applyNumberForma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44" fontId="1" fillId="0" borderId="24" xfId="4" applyFont="1" applyFill="1" applyBorder="1" applyAlignment="1">
      <alignment horizontal="center" vertical="center"/>
    </xf>
    <xf numFmtId="44" fontId="1" fillId="4" borderId="18" xfId="4" applyFont="1" applyFill="1" applyBorder="1" applyAlignment="1">
      <alignment horizontal="center" vertical="center"/>
    </xf>
    <xf numFmtId="44" fontId="1" fillId="0" borderId="25" xfId="4" applyFont="1" applyFill="1" applyBorder="1" applyAlignment="1">
      <alignment horizontal="center" vertical="center"/>
    </xf>
    <xf numFmtId="44" fontId="1" fillId="0" borderId="18" xfId="4" applyFont="1" applyBorder="1" applyAlignment="1">
      <alignment horizontal="center" vertical="center"/>
    </xf>
    <xf numFmtId="44" fontId="1" fillId="0" borderId="27" xfId="4" applyFont="1" applyBorder="1" applyAlignment="1">
      <alignment horizontal="center" vertical="center"/>
    </xf>
    <xf numFmtId="44" fontId="1" fillId="0" borderId="18" xfId="4" applyFont="1" applyFill="1" applyBorder="1" applyAlignment="1">
      <alignment horizontal="center" vertical="center"/>
    </xf>
    <xf numFmtId="44" fontId="1" fillId="0" borderId="18" xfId="1" applyNumberFormat="1" applyFont="1" applyFill="1" applyBorder="1" applyAlignment="1">
      <alignment horizontal="center" vertical="center"/>
    </xf>
    <xf numFmtId="171" fontId="1" fillId="4" borderId="18" xfId="1" applyNumberFormat="1" applyFont="1" applyFill="1" applyBorder="1" applyAlignment="1">
      <alignment horizontal="center" vertical="center" wrapText="1"/>
    </xf>
    <xf numFmtId="171" fontId="1" fillId="0" borderId="25" xfId="6" applyNumberFormat="1" applyFont="1" applyFill="1" applyBorder="1" applyAlignment="1">
      <alignment horizontal="center" vertical="center" wrapText="1"/>
    </xf>
    <xf numFmtId="171" fontId="30" fillId="0" borderId="25" xfId="6" applyNumberFormat="1" applyFont="1" applyFill="1" applyBorder="1" applyAlignment="1">
      <alignment horizontal="center" vertical="center" wrapText="1"/>
    </xf>
    <xf numFmtId="171" fontId="30" fillId="0" borderId="26" xfId="6" applyNumberFormat="1" applyFont="1" applyFill="1" applyBorder="1" applyAlignment="1">
      <alignment horizontal="center" vertical="center" wrapText="1"/>
    </xf>
    <xf numFmtId="170" fontId="1" fillId="15" borderId="24" xfId="1" applyNumberFormat="1" applyFont="1" applyFill="1" applyBorder="1" applyAlignment="1">
      <alignment horizontal="center" vertical="center"/>
    </xf>
    <xf numFmtId="171" fontId="1" fillId="4" borderId="18" xfId="1" applyNumberFormat="1" applyFont="1" applyFill="1" applyBorder="1" applyAlignment="1">
      <alignment horizontal="center" vertical="center"/>
    </xf>
    <xf numFmtId="172" fontId="1" fillId="0" borderId="25" xfId="1" applyNumberFormat="1" applyFont="1" applyFill="1" applyBorder="1" applyAlignment="1">
      <alignment horizontal="center" vertical="center"/>
    </xf>
    <xf numFmtId="171" fontId="1" fillId="0" borderId="25" xfId="1" applyNumberFormat="1" applyFont="1" applyFill="1" applyBorder="1" applyAlignment="1">
      <alignment horizontal="center" vertical="center"/>
    </xf>
    <xf numFmtId="171" fontId="1" fillId="0" borderId="25" xfId="6" applyNumberFormat="1" applyFont="1" applyFill="1" applyBorder="1" applyAlignment="1">
      <alignment horizontal="center" vertical="center"/>
    </xf>
    <xf numFmtId="171" fontId="30" fillId="0" borderId="25" xfId="6" applyNumberFormat="1" applyFont="1" applyFill="1" applyBorder="1" applyAlignment="1">
      <alignment horizontal="center" vertical="center"/>
    </xf>
    <xf numFmtId="171" fontId="30" fillId="0" borderId="26" xfId="6" applyNumberFormat="1" applyFont="1" applyFill="1" applyBorder="1" applyAlignment="1">
      <alignment horizontal="center" vertical="center"/>
    </xf>
    <xf numFmtId="44" fontId="30" fillId="0" borderId="18" xfId="6" applyNumberFormat="1" applyFont="1" applyFill="1" applyBorder="1" applyAlignment="1">
      <alignment horizontal="center" vertical="center"/>
    </xf>
    <xf numFmtId="170" fontId="1" fillId="15" borderId="24" xfId="6" applyNumberFormat="1" applyFont="1" applyFill="1" applyBorder="1" applyAlignment="1">
      <alignment horizontal="center" vertical="center" wrapText="1"/>
    </xf>
    <xf numFmtId="172" fontId="1" fillId="15" borderId="25" xfId="1" applyNumberFormat="1" applyFont="1" applyFill="1" applyBorder="1" applyAlignment="1">
      <alignment horizontal="center" vertical="center" wrapText="1"/>
    </xf>
    <xf numFmtId="171" fontId="29" fillId="0" borderId="25" xfId="6" applyNumberFormat="1" applyFont="1" applyFill="1" applyBorder="1" applyAlignment="1">
      <alignment horizontal="center" vertical="center" wrapText="1"/>
    </xf>
    <xf numFmtId="171" fontId="30" fillId="0" borderId="18" xfId="6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7" fillId="0" borderId="2" xfId="0" applyNumberFormat="1" applyFont="1" applyBorder="1" applyAlignment="1">
      <alignment horizontal="center" vertical="center" wrapText="1"/>
    </xf>
    <xf numFmtId="14" fontId="27" fillId="0" borderId="2" xfId="0" applyNumberFormat="1" applyFont="1" applyBorder="1" applyAlignment="1">
      <alignment horizontal="center" vertical="center" wrapText="1"/>
    </xf>
    <xf numFmtId="164" fontId="27" fillId="0" borderId="2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0" fillId="0" borderId="18" xfId="0" applyNumberFormat="1" applyBorder="1" applyAlignment="1">
      <alignment horizontal="center" vertical="center" wrapText="1"/>
    </xf>
    <xf numFmtId="14" fontId="0" fillId="0" borderId="18" xfId="0" applyNumberFormat="1" applyBorder="1" applyAlignment="1">
      <alignment horizontal="center" vertical="center" wrapText="1"/>
    </xf>
    <xf numFmtId="164" fontId="0" fillId="4" borderId="18" xfId="0" applyNumberFormat="1" applyFill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64" fontId="27" fillId="10" borderId="18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3" fillId="3" borderId="11" xfId="0" applyFont="1" applyFill="1" applyBorder="1" applyAlignment="1">
      <alignment horizontal="left" vertical="center" wrapText="1"/>
    </xf>
    <xf numFmtId="164" fontId="1" fillId="4" borderId="18" xfId="3" applyNumberFormat="1" applyFont="1" applyFill="1" applyBorder="1" applyAlignment="1">
      <alignment horizontal="right" vertical="center" wrapText="1"/>
    </xf>
    <xf numFmtId="8" fontId="3" fillId="0" borderId="18" xfId="0" applyNumberFormat="1" applyFont="1" applyFill="1" applyBorder="1" applyAlignment="1">
      <alignment horizontal="right" vertical="center" wrapText="1"/>
    </xf>
    <xf numFmtId="8" fontId="0" fillId="0" borderId="27" xfId="0" applyNumberFormat="1" applyBorder="1" applyAlignment="1">
      <alignment vertical="center"/>
    </xf>
    <xf numFmtId="170" fontId="3" fillId="10" borderId="22" xfId="0" applyNumberFormat="1" applyFont="1" applyFill="1" applyBorder="1" applyAlignment="1">
      <alignment vertical="center"/>
    </xf>
    <xf numFmtId="164" fontId="3" fillId="4" borderId="17" xfId="0" applyNumberFormat="1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1" fillId="3" borderId="11" xfId="0" applyFont="1" applyFill="1" applyBorder="1"/>
    <xf numFmtId="164" fontId="3" fillId="4" borderId="10" xfId="0" applyNumberFormat="1" applyFont="1" applyFill="1" applyBorder="1" applyAlignment="1">
      <alignment vertical="center"/>
    </xf>
    <xf numFmtId="164" fontId="3" fillId="14" borderId="2" xfId="0" applyNumberFormat="1" applyFont="1" applyFill="1" applyBorder="1" applyAlignment="1">
      <alignment vertical="center"/>
    </xf>
    <xf numFmtId="0" fontId="1" fillId="0" borderId="2" xfId="0" applyFont="1" applyFill="1" applyBorder="1"/>
    <xf numFmtId="0" fontId="3" fillId="10" borderId="3" xfId="0" applyFont="1" applyFill="1" applyBorder="1" applyAlignment="1">
      <alignment horizontal="center" vertical="center"/>
    </xf>
    <xf numFmtId="0" fontId="3" fillId="10" borderId="20" xfId="0" applyFont="1" applyFill="1" applyBorder="1" applyAlignment="1">
      <alignment horizontal="center" vertical="center"/>
    </xf>
    <xf numFmtId="0" fontId="3" fillId="10" borderId="14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left" vertical="center" wrapText="1"/>
    </xf>
    <xf numFmtId="44" fontId="3" fillId="3" borderId="18" xfId="3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left" vertical="center" wrapText="1"/>
    </xf>
    <xf numFmtId="0" fontId="3" fillId="3" borderId="28" xfId="0" applyFont="1" applyFill="1" applyBorder="1" applyAlignment="1">
      <alignment horizontal="left" vertical="center" wrapText="1"/>
    </xf>
    <xf numFmtId="0" fontId="3" fillId="3" borderId="29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164" fontId="3" fillId="2" borderId="18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8" borderId="17" xfId="0" applyFont="1" applyFill="1" applyBorder="1" applyAlignment="1">
      <alignment horizontal="center" vertical="center" wrapText="1"/>
    </xf>
    <xf numFmtId="0" fontId="3" fillId="8" borderId="15" xfId="0" applyFont="1" applyFill="1" applyBorder="1" applyAlignment="1">
      <alignment horizontal="center" vertical="center" wrapText="1"/>
    </xf>
    <xf numFmtId="0" fontId="3" fillId="8" borderId="17" xfId="0" applyFont="1" applyFill="1" applyBorder="1" applyAlignment="1">
      <alignment horizontal="left" vertical="center" wrapText="1"/>
    </xf>
    <xf numFmtId="0" fontId="3" fillId="8" borderId="15" xfId="0" applyFont="1" applyFill="1" applyBorder="1" applyAlignment="1">
      <alignment horizontal="left" vertical="center" wrapText="1"/>
    </xf>
    <xf numFmtId="0" fontId="3" fillId="8" borderId="16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11" borderId="15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left" vertical="center" wrapText="1"/>
    </xf>
    <xf numFmtId="0" fontId="3" fillId="3" borderId="16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8" borderId="9" xfId="0" applyFont="1" applyFill="1" applyBorder="1" applyAlignment="1">
      <alignment horizontal="left" vertical="center" wrapText="1"/>
    </xf>
    <xf numFmtId="0" fontId="1" fillId="8" borderId="8" xfId="0" applyFont="1" applyFill="1" applyBorder="1" applyAlignment="1">
      <alignment horizontal="left" vertical="center" wrapText="1"/>
    </xf>
    <xf numFmtId="0" fontId="1" fillId="8" borderId="12" xfId="0" applyFont="1" applyFill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 wrapText="1"/>
    </xf>
    <xf numFmtId="0" fontId="3" fillId="6" borderId="4" xfId="0" applyFont="1" applyFill="1" applyBorder="1" applyAlignment="1">
      <alignment horizontal="left" vertical="center" wrapText="1"/>
    </xf>
    <xf numFmtId="0" fontId="1" fillId="6" borderId="5" xfId="0" applyFont="1" applyFill="1" applyBorder="1" applyAlignment="1">
      <alignment horizontal="left" vertical="center" wrapText="1"/>
    </xf>
    <xf numFmtId="0" fontId="1" fillId="6" borderId="6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/>
    </xf>
    <xf numFmtId="0" fontId="3" fillId="0" borderId="8" xfId="0" applyFont="1" applyBorder="1" applyAlignment="1"/>
    <xf numFmtId="0" fontId="3" fillId="0" borderId="12" xfId="0" applyFont="1" applyBorder="1" applyAlignment="1"/>
    <xf numFmtId="0" fontId="3" fillId="2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11" borderId="17" xfId="0" applyFont="1" applyFill="1" applyBorder="1" applyAlignment="1">
      <alignment horizontal="left" vertical="center" wrapText="1"/>
    </xf>
    <xf numFmtId="0" fontId="3" fillId="11" borderId="15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3" fillId="10" borderId="17" xfId="1" applyFont="1" applyFill="1" applyBorder="1" applyAlignment="1">
      <alignment horizontal="center" vertical="center"/>
    </xf>
    <xf numFmtId="0" fontId="3" fillId="10" borderId="15" xfId="1" applyFont="1" applyFill="1" applyBorder="1" applyAlignment="1">
      <alignment horizontal="center" vertical="center"/>
    </xf>
    <xf numFmtId="0" fontId="3" fillId="10" borderId="16" xfId="1" applyFont="1" applyFill="1" applyBorder="1" applyAlignment="1">
      <alignment horizontal="center" vertical="center"/>
    </xf>
    <xf numFmtId="0" fontId="3" fillId="8" borderId="18" xfId="0" applyFont="1" applyFill="1" applyBorder="1" applyAlignment="1">
      <alignment horizontal="center" vertical="center"/>
    </xf>
    <xf numFmtId="0" fontId="3" fillId="8" borderId="18" xfId="0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8" borderId="13" xfId="0" applyFont="1" applyFill="1" applyBorder="1" applyAlignment="1">
      <alignment horizontal="center" vertical="center"/>
    </xf>
    <xf numFmtId="0" fontId="3" fillId="8" borderId="13" xfId="0" applyFont="1" applyFill="1" applyBorder="1" applyAlignment="1">
      <alignment vertical="center"/>
    </xf>
    <xf numFmtId="0" fontId="22" fillId="0" borderId="0" xfId="0" applyFont="1" applyAlignment="1">
      <alignment horizontal="center" wrapText="1"/>
    </xf>
    <xf numFmtId="0" fontId="2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8" borderId="17" xfId="0" applyFont="1" applyFill="1" applyBorder="1" applyAlignment="1">
      <alignment horizontal="center" vertical="center"/>
    </xf>
    <xf numFmtId="0" fontId="6" fillId="8" borderId="15" xfId="0" applyFont="1" applyFill="1" applyBorder="1" applyAlignment="1">
      <alignment horizontal="center" vertical="center"/>
    </xf>
    <xf numFmtId="0" fontId="27" fillId="16" borderId="3" xfId="0" applyNumberFormat="1" applyFont="1" applyFill="1" applyBorder="1" applyAlignment="1">
      <alignment horizontal="center" vertical="center" wrapText="1"/>
    </xf>
    <xf numFmtId="0" fontId="27" fillId="16" borderId="20" xfId="0" applyNumberFormat="1" applyFont="1" applyFill="1" applyBorder="1" applyAlignment="1">
      <alignment horizontal="center" vertical="center" wrapText="1"/>
    </xf>
    <xf numFmtId="0" fontId="27" fillId="16" borderId="14" xfId="0" applyNumberFormat="1" applyFont="1" applyFill="1" applyBorder="1" applyAlignment="1">
      <alignment horizontal="center" vertical="center" wrapText="1"/>
    </xf>
  </cellXfs>
  <cellStyles count="7">
    <cellStyle name="Normalny" xfId="0" builtinId="0"/>
    <cellStyle name="Normalny 2" xfId="1"/>
    <cellStyle name="Normalny 3" xfId="2"/>
    <cellStyle name="Normalny 3 2" xfId="5"/>
    <cellStyle name="Normalny_pozostałe dane" xfId="6"/>
    <cellStyle name="Walutowy" xfId="3" builtinId="4"/>
    <cellStyle name="Walutowy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tabSelected="1" view="pageBreakPreview" zoomScale="90" zoomScaleNormal="100" zoomScaleSheetLayoutView="90" workbookViewId="0">
      <selection activeCell="J5" sqref="J5"/>
    </sheetView>
  </sheetViews>
  <sheetFormatPr defaultRowHeight="12.75" x14ac:dyDescent="0.2"/>
  <cols>
    <col min="1" max="1" width="5.42578125" style="4" customWidth="1"/>
    <col min="2" max="2" width="37.5703125" style="14" customWidth="1"/>
    <col min="3" max="3" width="29.28515625" style="4" customWidth="1"/>
    <col min="4" max="4" width="14.5703125" style="4" customWidth="1"/>
    <col min="5" max="5" width="12.7109375" style="14" customWidth="1"/>
    <col min="6" max="6" width="8.140625" style="14" customWidth="1"/>
    <col min="7" max="7" width="33.28515625" style="14" customWidth="1"/>
    <col min="8" max="8" width="21.7109375" style="4" customWidth="1"/>
    <col min="9" max="16384" width="9.140625" style="4"/>
  </cols>
  <sheetData>
    <row r="1" spans="1:8" x14ac:dyDescent="0.2">
      <c r="A1" s="1" t="s">
        <v>221</v>
      </c>
    </row>
    <row r="3" spans="1:8" ht="24" x14ac:dyDescent="0.2">
      <c r="A3" s="5" t="s">
        <v>2</v>
      </c>
      <c r="B3" s="5" t="s">
        <v>3</v>
      </c>
      <c r="C3" s="5" t="s">
        <v>22</v>
      </c>
      <c r="D3" s="5" t="s">
        <v>4</v>
      </c>
      <c r="E3" s="5" t="s">
        <v>5</v>
      </c>
      <c r="F3" s="5" t="s">
        <v>1</v>
      </c>
      <c r="G3" s="6" t="s">
        <v>15</v>
      </c>
      <c r="H3" s="6" t="s">
        <v>749</v>
      </c>
    </row>
    <row r="4" spans="1:8" ht="87.75" customHeight="1" x14ac:dyDescent="0.2">
      <c r="A4" s="152">
        <v>1</v>
      </c>
      <c r="B4" s="10" t="s">
        <v>23</v>
      </c>
      <c r="C4" s="153" t="s">
        <v>24</v>
      </c>
      <c r="D4" s="129" t="s">
        <v>222</v>
      </c>
      <c r="E4" s="154">
        <v>556074</v>
      </c>
      <c r="F4" s="153" t="s">
        <v>25</v>
      </c>
      <c r="G4" s="153" t="s">
        <v>51</v>
      </c>
      <c r="H4" s="10" t="s">
        <v>621</v>
      </c>
    </row>
    <row r="5" spans="1:8" s="13" customFormat="1" ht="25.5" customHeight="1" x14ac:dyDescent="0.2">
      <c r="A5" s="155">
        <v>2</v>
      </c>
      <c r="B5" s="10" t="s">
        <v>46</v>
      </c>
      <c r="C5" s="10" t="s">
        <v>24</v>
      </c>
      <c r="D5" s="10" t="s">
        <v>47</v>
      </c>
      <c r="E5" s="156" t="s">
        <v>48</v>
      </c>
      <c r="F5" s="10" t="s">
        <v>49</v>
      </c>
      <c r="G5" s="10" t="s">
        <v>277</v>
      </c>
      <c r="H5" s="155" t="s">
        <v>50</v>
      </c>
    </row>
    <row r="6" spans="1:8" s="13" customFormat="1" ht="25.5" customHeight="1" x14ac:dyDescent="0.2">
      <c r="A6" s="155">
        <v>3</v>
      </c>
      <c r="B6" s="10" t="s">
        <v>149</v>
      </c>
      <c r="C6" s="156" t="s">
        <v>31</v>
      </c>
      <c r="D6" s="10" t="s">
        <v>32</v>
      </c>
      <c r="E6" s="156" t="s">
        <v>33</v>
      </c>
      <c r="F6" s="10" t="s">
        <v>169</v>
      </c>
      <c r="G6" s="10" t="s">
        <v>170</v>
      </c>
      <c r="H6" s="155" t="s">
        <v>135</v>
      </c>
    </row>
    <row r="7" spans="1:8" s="13" customFormat="1" ht="25.5" customHeight="1" x14ac:dyDescent="0.2">
      <c r="A7" s="155">
        <v>4</v>
      </c>
      <c r="B7" s="10" t="s">
        <v>34</v>
      </c>
      <c r="C7" s="156" t="s">
        <v>35</v>
      </c>
      <c r="D7" s="10" t="s">
        <v>36</v>
      </c>
      <c r="E7" s="157" t="s">
        <v>37</v>
      </c>
      <c r="F7" s="158" t="s">
        <v>171</v>
      </c>
      <c r="G7" s="156" t="s">
        <v>162</v>
      </c>
      <c r="H7" s="155" t="s">
        <v>135</v>
      </c>
    </row>
    <row r="8" spans="1:8" s="13" customFormat="1" ht="25.5" customHeight="1" x14ac:dyDescent="0.2">
      <c r="A8" s="152">
        <v>5</v>
      </c>
      <c r="B8" s="10" t="s">
        <v>38</v>
      </c>
      <c r="C8" s="156" t="s">
        <v>39</v>
      </c>
      <c r="D8" s="10" t="s">
        <v>40</v>
      </c>
      <c r="E8" s="157" t="s">
        <v>41</v>
      </c>
      <c r="F8" s="158" t="s">
        <v>171</v>
      </c>
      <c r="G8" s="156" t="s">
        <v>271</v>
      </c>
      <c r="H8" s="155" t="s">
        <v>272</v>
      </c>
    </row>
    <row r="9" spans="1:8" s="13" customFormat="1" ht="25.5" customHeight="1" x14ac:dyDescent="0.2">
      <c r="A9" s="155">
        <v>6</v>
      </c>
      <c r="B9" s="10" t="s">
        <v>42</v>
      </c>
      <c r="C9" s="156" t="s">
        <v>43</v>
      </c>
      <c r="D9" s="10" t="s">
        <v>44</v>
      </c>
      <c r="E9" s="157" t="s">
        <v>45</v>
      </c>
      <c r="F9" s="158" t="s">
        <v>171</v>
      </c>
      <c r="G9" s="156" t="s">
        <v>162</v>
      </c>
      <c r="H9" s="155" t="s">
        <v>135</v>
      </c>
    </row>
    <row r="10" spans="1:8" s="11" customFormat="1" ht="25.5" customHeight="1" x14ac:dyDescent="0.2">
      <c r="A10" s="152">
        <v>7</v>
      </c>
      <c r="B10" s="10" t="s">
        <v>279</v>
      </c>
      <c r="C10" s="145" t="s">
        <v>186</v>
      </c>
      <c r="D10" s="145" t="s">
        <v>278</v>
      </c>
      <c r="E10" s="159" t="s">
        <v>280</v>
      </c>
      <c r="F10" s="10" t="s">
        <v>169</v>
      </c>
      <c r="G10" s="10" t="s">
        <v>170</v>
      </c>
      <c r="H10" s="155" t="s">
        <v>135</v>
      </c>
    </row>
    <row r="11" spans="1:8" ht="39.75" customHeight="1" x14ac:dyDescent="0.2">
      <c r="A11" s="155">
        <v>8</v>
      </c>
      <c r="B11" s="10" t="s">
        <v>26</v>
      </c>
      <c r="C11" s="153" t="s">
        <v>181</v>
      </c>
      <c r="D11" s="10" t="s">
        <v>27</v>
      </c>
      <c r="E11" s="160" t="s">
        <v>28</v>
      </c>
      <c r="F11" s="153" t="s">
        <v>178</v>
      </c>
      <c r="G11" s="153" t="s">
        <v>282</v>
      </c>
      <c r="H11" s="155" t="s">
        <v>135</v>
      </c>
    </row>
    <row r="12" spans="1:8" s="11" customFormat="1" ht="42" customHeight="1" x14ac:dyDescent="0.2">
      <c r="A12" s="152">
        <v>9</v>
      </c>
      <c r="B12" s="10" t="s">
        <v>29</v>
      </c>
      <c r="C12" s="10" t="s">
        <v>183</v>
      </c>
      <c r="D12" s="10" t="s">
        <v>30</v>
      </c>
      <c r="E12" s="10">
        <v>570177398</v>
      </c>
      <c r="F12" s="152" t="s">
        <v>179</v>
      </c>
      <c r="G12" s="10" t="s">
        <v>286</v>
      </c>
      <c r="H12" s="155" t="s">
        <v>135</v>
      </c>
    </row>
  </sheetData>
  <phoneticPr fontId="7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8"/>
  <sheetViews>
    <sheetView view="pageBreakPreview" topLeftCell="A2" zoomScale="80" zoomScaleNormal="100" zoomScaleSheetLayoutView="80" workbookViewId="0">
      <selection activeCell="B132" sqref="B132"/>
    </sheetView>
  </sheetViews>
  <sheetFormatPr defaultRowHeight="12.75" x14ac:dyDescent="0.2"/>
  <cols>
    <col min="1" max="1" width="4.28515625" style="4" customWidth="1"/>
    <col min="2" max="2" width="33.5703125" style="4" customWidth="1"/>
    <col min="3" max="3" width="14.85546875" style="14" customWidth="1"/>
    <col min="4" max="4" width="12.28515625" style="15" customWidth="1"/>
    <col min="5" max="5" width="14.140625" style="2" customWidth="1"/>
    <col min="6" max="6" width="11" style="4" customWidth="1"/>
    <col min="7" max="7" width="15.42578125" style="16" customWidth="1"/>
    <col min="8" max="8" width="17.5703125" style="4" customWidth="1"/>
    <col min="9" max="9" width="37.7109375" style="4" customWidth="1"/>
    <col min="10" max="10" width="23.7109375" style="4" customWidth="1"/>
    <col min="11" max="11" width="15.42578125" style="4" customWidth="1"/>
    <col min="12" max="12" width="13.140625" style="4" customWidth="1"/>
    <col min="13" max="13" width="17.28515625" style="4" customWidth="1"/>
    <col min="14" max="14" width="14" style="4" customWidth="1"/>
    <col min="15" max="15" width="15.42578125" style="4" customWidth="1"/>
    <col min="16" max="16" width="10.85546875" style="4" customWidth="1"/>
    <col min="17" max="17" width="16.140625" style="4" customWidth="1"/>
    <col min="18" max="18" width="11.42578125" style="4" customWidth="1"/>
    <col min="19" max="19" width="11" style="4" customWidth="1"/>
    <col min="20" max="20" width="15.7109375" style="4" customWidth="1"/>
    <col min="21" max="21" width="13.42578125" style="4" customWidth="1"/>
    <col min="22" max="22" width="10.7109375" style="17" customWidth="1"/>
    <col min="23" max="23" width="10.85546875" style="4" customWidth="1"/>
    <col min="24" max="24" width="13.28515625" style="4" customWidth="1"/>
    <col min="25" max="25" width="16.7109375" style="4" bestFit="1" customWidth="1"/>
    <col min="26" max="26" width="15.7109375" style="4" bestFit="1" customWidth="1"/>
    <col min="27" max="16384" width="9.140625" style="4"/>
  </cols>
  <sheetData>
    <row r="1" spans="1:24" x14ac:dyDescent="0.2">
      <c r="A1" s="1" t="s">
        <v>539</v>
      </c>
      <c r="F1" s="3"/>
    </row>
    <row r="2" spans="1:24" ht="12.75" customHeight="1" x14ac:dyDescent="0.2">
      <c r="A2" s="349" t="s">
        <v>16</v>
      </c>
      <c r="B2" s="349" t="s">
        <v>17</v>
      </c>
      <c r="C2" s="349" t="s">
        <v>18</v>
      </c>
      <c r="D2" s="349" t="s">
        <v>385</v>
      </c>
      <c r="E2" s="349" t="s">
        <v>19</v>
      </c>
      <c r="F2" s="349" t="s">
        <v>20</v>
      </c>
      <c r="G2" s="363" t="s">
        <v>224</v>
      </c>
      <c r="H2" s="199"/>
      <c r="I2" s="355" t="s">
        <v>6</v>
      </c>
      <c r="J2" s="349" t="s">
        <v>7</v>
      </c>
      <c r="K2" s="359" t="s">
        <v>187</v>
      </c>
      <c r="L2" s="360"/>
      <c r="M2" s="361"/>
      <c r="N2" s="355" t="s">
        <v>191</v>
      </c>
      <c r="O2" s="359" t="s">
        <v>192</v>
      </c>
      <c r="P2" s="362"/>
      <c r="Q2" s="362"/>
      <c r="R2" s="362"/>
      <c r="S2" s="362"/>
      <c r="T2" s="362"/>
      <c r="U2" s="355" t="s">
        <v>198</v>
      </c>
      <c r="V2" s="357" t="s">
        <v>206</v>
      </c>
      <c r="W2" s="355" t="s">
        <v>199</v>
      </c>
      <c r="X2" s="355" t="s">
        <v>200</v>
      </c>
    </row>
    <row r="3" spans="1:24" ht="63.75" x14ac:dyDescent="0.2">
      <c r="A3" s="349"/>
      <c r="B3" s="349"/>
      <c r="C3" s="349"/>
      <c r="D3" s="349"/>
      <c r="E3" s="349"/>
      <c r="F3" s="349"/>
      <c r="G3" s="363"/>
      <c r="H3" s="201" t="s">
        <v>750</v>
      </c>
      <c r="I3" s="364"/>
      <c r="J3" s="349"/>
      <c r="K3" s="37" t="s">
        <v>188</v>
      </c>
      <c r="L3" s="37" t="s">
        <v>189</v>
      </c>
      <c r="M3" s="37" t="s">
        <v>190</v>
      </c>
      <c r="N3" s="356"/>
      <c r="O3" s="37" t="s">
        <v>193</v>
      </c>
      <c r="P3" s="37" t="s">
        <v>229</v>
      </c>
      <c r="Q3" s="37" t="s">
        <v>194</v>
      </c>
      <c r="R3" s="37" t="s">
        <v>195</v>
      </c>
      <c r="S3" s="37" t="s">
        <v>196</v>
      </c>
      <c r="T3" s="39" t="s">
        <v>197</v>
      </c>
      <c r="U3" s="356"/>
      <c r="V3" s="358"/>
      <c r="W3" s="356"/>
      <c r="X3" s="356"/>
    </row>
    <row r="4" spans="1:24" ht="20.25" customHeight="1" x14ac:dyDescent="0.2">
      <c r="A4" s="343" t="s">
        <v>136</v>
      </c>
      <c r="B4" s="343"/>
      <c r="C4" s="343"/>
      <c r="D4" s="343"/>
      <c r="E4" s="343"/>
      <c r="F4" s="40"/>
      <c r="G4" s="41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42"/>
      <c r="U4" s="38"/>
      <c r="V4" s="43"/>
      <c r="W4" s="38"/>
      <c r="X4" s="38"/>
    </row>
    <row r="5" spans="1:24" ht="62.25" customHeight="1" x14ac:dyDescent="0.2">
      <c r="A5" s="36">
        <v>1</v>
      </c>
      <c r="B5" s="44" t="s">
        <v>23</v>
      </c>
      <c r="C5" s="36"/>
      <c r="D5" s="36" t="s">
        <v>55</v>
      </c>
      <c r="E5" s="45"/>
      <c r="F5" s="36" t="s">
        <v>228</v>
      </c>
      <c r="G5" s="46"/>
      <c r="H5" s="47">
        <v>2090000</v>
      </c>
      <c r="I5" s="48" t="s">
        <v>52</v>
      </c>
      <c r="J5" s="36" t="s">
        <v>53</v>
      </c>
      <c r="K5" s="48" t="s">
        <v>230</v>
      </c>
      <c r="L5" s="48" t="s">
        <v>231</v>
      </c>
      <c r="M5" s="48" t="s">
        <v>232</v>
      </c>
      <c r="N5" s="48"/>
      <c r="O5" s="48" t="s">
        <v>233</v>
      </c>
      <c r="P5" s="48" t="s">
        <v>234</v>
      </c>
      <c r="Q5" s="48" t="s">
        <v>234</v>
      </c>
      <c r="R5" s="48" t="s">
        <v>233</v>
      </c>
      <c r="S5" s="48" t="s">
        <v>235</v>
      </c>
      <c r="T5" s="48" t="s">
        <v>234</v>
      </c>
      <c r="U5" s="49">
        <v>404.84</v>
      </c>
      <c r="V5" s="50" t="s">
        <v>227</v>
      </c>
      <c r="W5" s="48" t="s">
        <v>151</v>
      </c>
      <c r="X5" s="48"/>
    </row>
    <row r="6" spans="1:24" ht="21" customHeight="1" x14ac:dyDescent="0.2">
      <c r="A6" s="36">
        <v>2</v>
      </c>
      <c r="B6" s="44" t="s">
        <v>54</v>
      </c>
      <c r="C6" s="36"/>
      <c r="D6" s="36" t="s">
        <v>55</v>
      </c>
      <c r="E6" s="45"/>
      <c r="F6" s="36">
        <v>1991</v>
      </c>
      <c r="G6" s="46"/>
      <c r="H6" s="47">
        <v>333000</v>
      </c>
      <c r="I6" s="48" t="s">
        <v>56</v>
      </c>
      <c r="J6" s="36" t="s">
        <v>53</v>
      </c>
      <c r="K6" s="48" t="s">
        <v>230</v>
      </c>
      <c r="L6" s="48" t="s">
        <v>236</v>
      </c>
      <c r="M6" s="51" t="s">
        <v>237</v>
      </c>
      <c r="N6" s="48"/>
      <c r="O6" s="48" t="s">
        <v>234</v>
      </c>
      <c r="P6" s="48" t="s">
        <v>234</v>
      </c>
      <c r="Q6" s="48" t="s">
        <v>235</v>
      </c>
      <c r="R6" s="48" t="s">
        <v>234</v>
      </c>
      <c r="S6" s="48" t="s">
        <v>235</v>
      </c>
      <c r="T6" s="52" t="s">
        <v>234</v>
      </c>
      <c r="U6" s="53">
        <v>124.44</v>
      </c>
      <c r="V6" s="50">
        <v>1</v>
      </c>
      <c r="W6" s="48" t="s">
        <v>151</v>
      </c>
      <c r="X6" s="48"/>
    </row>
    <row r="7" spans="1:24" s="56" customFormat="1" ht="22.5" x14ac:dyDescent="0.2">
      <c r="A7" s="36">
        <v>3</v>
      </c>
      <c r="B7" s="44" t="s">
        <v>57</v>
      </c>
      <c r="C7" s="36"/>
      <c r="D7" s="36" t="s">
        <v>55</v>
      </c>
      <c r="E7" s="45"/>
      <c r="F7" s="36">
        <v>1991</v>
      </c>
      <c r="G7" s="46"/>
      <c r="H7" s="47">
        <v>1033000</v>
      </c>
      <c r="I7" s="54" t="s">
        <v>58</v>
      </c>
      <c r="J7" s="36" t="s">
        <v>53</v>
      </c>
      <c r="K7" s="51" t="s">
        <v>230</v>
      </c>
      <c r="L7" s="54" t="s">
        <v>238</v>
      </c>
      <c r="M7" s="51" t="s">
        <v>232</v>
      </c>
      <c r="N7" s="54"/>
      <c r="O7" s="48" t="s">
        <v>234</v>
      </c>
      <c r="P7" s="48" t="s">
        <v>234</v>
      </c>
      <c r="Q7" s="48" t="s">
        <v>234</v>
      </c>
      <c r="R7" s="48" t="s">
        <v>239</v>
      </c>
      <c r="S7" s="48" t="s">
        <v>235</v>
      </c>
      <c r="T7" s="52" t="s">
        <v>234</v>
      </c>
      <c r="U7" s="53">
        <v>131.54</v>
      </c>
      <c r="V7" s="55">
        <v>1</v>
      </c>
      <c r="W7" s="54" t="s">
        <v>151</v>
      </c>
      <c r="X7" s="54"/>
    </row>
    <row r="8" spans="1:24" s="56" customFormat="1" ht="22.5" x14ac:dyDescent="0.2">
      <c r="A8" s="36">
        <v>4</v>
      </c>
      <c r="B8" s="44" t="s">
        <v>59</v>
      </c>
      <c r="C8" s="36"/>
      <c r="D8" s="36" t="s">
        <v>55</v>
      </c>
      <c r="E8" s="45"/>
      <c r="F8" s="36">
        <v>1991</v>
      </c>
      <c r="G8" s="46"/>
      <c r="H8" s="47">
        <v>149000</v>
      </c>
      <c r="I8" s="54" t="s">
        <v>58</v>
      </c>
      <c r="J8" s="36" t="s">
        <v>53</v>
      </c>
      <c r="K8" s="51" t="s">
        <v>230</v>
      </c>
      <c r="L8" s="54" t="s">
        <v>240</v>
      </c>
      <c r="M8" s="51" t="s">
        <v>237</v>
      </c>
      <c r="N8" s="54"/>
      <c r="O8" s="54"/>
      <c r="P8" s="54"/>
      <c r="Q8" s="54"/>
      <c r="R8" s="54"/>
      <c r="S8" s="54"/>
      <c r="T8" s="57"/>
      <c r="U8" s="53">
        <v>63</v>
      </c>
      <c r="V8" s="55">
        <v>1</v>
      </c>
      <c r="W8" s="54" t="s">
        <v>151</v>
      </c>
      <c r="X8" s="54"/>
    </row>
    <row r="9" spans="1:24" s="56" customFormat="1" ht="21.75" customHeight="1" x14ac:dyDescent="0.2">
      <c r="A9" s="207">
        <v>5</v>
      </c>
      <c r="B9" s="58" t="s">
        <v>60</v>
      </c>
      <c r="C9" s="22"/>
      <c r="D9" s="22" t="s">
        <v>55</v>
      </c>
      <c r="E9" s="59"/>
      <c r="F9" s="22">
        <v>2001</v>
      </c>
      <c r="G9" s="60">
        <v>177235.61</v>
      </c>
      <c r="H9" s="61"/>
      <c r="I9" s="62" t="s">
        <v>58</v>
      </c>
      <c r="J9" s="22" t="s">
        <v>63</v>
      </c>
      <c r="K9" s="62"/>
      <c r="L9" s="62"/>
      <c r="M9" s="62"/>
      <c r="N9" s="62"/>
      <c r="O9" s="62"/>
      <c r="P9" s="62"/>
      <c r="Q9" s="62"/>
      <c r="R9" s="62"/>
      <c r="S9" s="62"/>
      <c r="T9" s="63"/>
      <c r="U9" s="64"/>
      <c r="V9" s="65"/>
      <c r="W9" s="62"/>
      <c r="X9" s="62"/>
    </row>
    <row r="10" spans="1:24" s="56" customFormat="1" ht="21.75" customHeight="1" x14ac:dyDescent="0.2">
      <c r="A10" s="207">
        <v>6</v>
      </c>
      <c r="B10" s="44" t="s">
        <v>62</v>
      </c>
      <c r="C10" s="36"/>
      <c r="D10" s="36" t="s">
        <v>55</v>
      </c>
      <c r="E10" s="45"/>
      <c r="F10" s="36">
        <v>2001</v>
      </c>
      <c r="G10" s="46"/>
      <c r="H10" s="47">
        <v>657000</v>
      </c>
      <c r="I10" s="54" t="s">
        <v>58</v>
      </c>
      <c r="J10" s="36" t="s">
        <v>61</v>
      </c>
      <c r="K10" s="54" t="s">
        <v>241</v>
      </c>
      <c r="L10" s="54" t="s">
        <v>242</v>
      </c>
      <c r="M10" s="54" t="s">
        <v>232</v>
      </c>
      <c r="N10" s="54"/>
      <c r="O10" s="54"/>
      <c r="P10" s="54"/>
      <c r="Q10" s="54"/>
      <c r="R10" s="54"/>
      <c r="S10" s="54"/>
      <c r="T10" s="57"/>
      <c r="U10" s="53">
        <v>194</v>
      </c>
      <c r="V10" s="55">
        <v>2</v>
      </c>
      <c r="W10" s="54" t="s">
        <v>243</v>
      </c>
      <c r="X10" s="54"/>
    </row>
    <row r="11" spans="1:24" s="11" customFormat="1" ht="21.75" customHeight="1" x14ac:dyDescent="0.2">
      <c r="A11" s="221">
        <v>7</v>
      </c>
      <c r="B11" s="58" t="s">
        <v>64</v>
      </c>
      <c r="C11" s="22"/>
      <c r="D11" s="22" t="s">
        <v>55</v>
      </c>
      <c r="E11" s="59"/>
      <c r="F11" s="22">
        <v>2001</v>
      </c>
      <c r="G11" s="60">
        <v>3420</v>
      </c>
      <c r="H11" s="61"/>
      <c r="I11" s="62" t="s">
        <v>58</v>
      </c>
      <c r="J11" s="22" t="s">
        <v>65</v>
      </c>
      <c r="K11" s="62"/>
      <c r="L11" s="62"/>
      <c r="M11" s="62"/>
      <c r="N11" s="62"/>
      <c r="O11" s="62"/>
      <c r="P11" s="62"/>
      <c r="Q11" s="62"/>
      <c r="R11" s="62"/>
      <c r="S11" s="62"/>
      <c r="T11" s="63"/>
      <c r="U11" s="64"/>
      <c r="V11" s="65"/>
      <c r="W11" s="62"/>
      <c r="X11" s="62"/>
    </row>
    <row r="12" spans="1:24" s="56" customFormat="1" ht="21.75" customHeight="1" x14ac:dyDescent="0.2">
      <c r="A12" s="221">
        <v>8</v>
      </c>
      <c r="B12" s="58" t="s">
        <v>66</v>
      </c>
      <c r="C12" s="22"/>
      <c r="D12" s="22" t="s">
        <v>55</v>
      </c>
      <c r="E12" s="59"/>
      <c r="F12" s="22">
        <v>1996</v>
      </c>
      <c r="G12" s="60">
        <v>39089.379999999997</v>
      </c>
      <c r="H12" s="61"/>
      <c r="I12" s="62" t="s">
        <v>58</v>
      </c>
      <c r="J12" s="22" t="s">
        <v>67</v>
      </c>
      <c r="K12" s="62"/>
      <c r="L12" s="62"/>
      <c r="M12" s="62"/>
      <c r="N12" s="62"/>
      <c r="O12" s="62"/>
      <c r="P12" s="62"/>
      <c r="Q12" s="62"/>
      <c r="R12" s="62"/>
      <c r="S12" s="62"/>
      <c r="T12" s="63"/>
      <c r="U12" s="64"/>
      <c r="V12" s="65"/>
      <c r="W12" s="62"/>
      <c r="X12" s="62"/>
    </row>
    <row r="13" spans="1:24" s="11" customFormat="1" ht="21.75" customHeight="1" x14ac:dyDescent="0.2">
      <c r="A13" s="221">
        <v>9</v>
      </c>
      <c r="B13" s="58" t="s">
        <v>68</v>
      </c>
      <c r="C13" s="22"/>
      <c r="D13" s="22" t="s">
        <v>55</v>
      </c>
      <c r="E13" s="59"/>
      <c r="F13" s="22">
        <v>2010</v>
      </c>
      <c r="G13" s="60">
        <v>541047.92000000004</v>
      </c>
      <c r="H13" s="61"/>
      <c r="I13" s="62" t="s">
        <v>58</v>
      </c>
      <c r="J13" s="22" t="s">
        <v>69</v>
      </c>
      <c r="K13" s="62"/>
      <c r="L13" s="62"/>
      <c r="M13" s="62"/>
      <c r="N13" s="62"/>
      <c r="O13" s="62"/>
      <c r="P13" s="62"/>
      <c r="Q13" s="62"/>
      <c r="R13" s="62"/>
      <c r="S13" s="62"/>
      <c r="T13" s="63"/>
      <c r="U13" s="64"/>
      <c r="V13" s="65"/>
      <c r="W13" s="62"/>
      <c r="X13" s="62"/>
    </row>
    <row r="14" spans="1:24" s="11" customFormat="1" ht="33" customHeight="1" x14ac:dyDescent="0.2">
      <c r="A14" s="221">
        <v>10</v>
      </c>
      <c r="B14" s="58" t="s">
        <v>70</v>
      </c>
      <c r="C14" s="22"/>
      <c r="D14" s="22" t="s">
        <v>55</v>
      </c>
      <c r="E14" s="59"/>
      <c r="F14" s="22" t="s">
        <v>71</v>
      </c>
      <c r="G14" s="60">
        <v>271037.7</v>
      </c>
      <c r="H14" s="66"/>
      <c r="I14" s="62" t="s">
        <v>58</v>
      </c>
      <c r="J14" s="22" t="s">
        <v>61</v>
      </c>
      <c r="K14" s="62"/>
      <c r="L14" s="62"/>
      <c r="M14" s="62"/>
      <c r="N14" s="62"/>
      <c r="O14" s="62"/>
      <c r="P14" s="62"/>
      <c r="Q14" s="62"/>
      <c r="R14" s="62"/>
      <c r="S14" s="62"/>
      <c r="T14" s="63"/>
      <c r="U14" s="64"/>
      <c r="V14" s="65"/>
      <c r="W14" s="62"/>
      <c r="X14" s="62"/>
    </row>
    <row r="15" spans="1:24" s="11" customFormat="1" ht="20.25" customHeight="1" x14ac:dyDescent="0.2">
      <c r="A15" s="221">
        <v>11</v>
      </c>
      <c r="B15" s="58" t="s">
        <v>72</v>
      </c>
      <c r="C15" s="22"/>
      <c r="D15" s="22" t="s">
        <v>55</v>
      </c>
      <c r="E15" s="59"/>
      <c r="F15" s="22">
        <v>1996</v>
      </c>
      <c r="G15" s="60">
        <v>77920.03</v>
      </c>
      <c r="H15" s="66"/>
      <c r="I15" s="62" t="s">
        <v>58</v>
      </c>
      <c r="J15" s="22" t="s">
        <v>73</v>
      </c>
      <c r="K15" s="62"/>
      <c r="L15" s="62"/>
      <c r="M15" s="62"/>
      <c r="N15" s="62"/>
      <c r="O15" s="62"/>
      <c r="P15" s="62"/>
      <c r="Q15" s="62"/>
      <c r="R15" s="62"/>
      <c r="S15" s="62"/>
      <c r="T15" s="63"/>
      <c r="U15" s="64"/>
      <c r="V15" s="65"/>
      <c r="W15" s="62"/>
      <c r="X15" s="62"/>
    </row>
    <row r="16" spans="1:24" s="11" customFormat="1" ht="51" x14ac:dyDescent="0.2">
      <c r="A16" s="221">
        <v>12</v>
      </c>
      <c r="B16" s="67" t="s">
        <v>74</v>
      </c>
      <c r="C16" s="22"/>
      <c r="D16" s="22" t="s">
        <v>55</v>
      </c>
      <c r="E16" s="59"/>
      <c r="F16" s="22">
        <v>2010</v>
      </c>
      <c r="G16" s="60"/>
      <c r="H16" s="66">
        <v>736000</v>
      </c>
      <c r="I16" s="62" t="s">
        <v>58</v>
      </c>
      <c r="J16" s="22" t="s">
        <v>75</v>
      </c>
      <c r="K16" s="62" t="s">
        <v>244</v>
      </c>
      <c r="L16" s="62" t="s">
        <v>231</v>
      </c>
      <c r="M16" s="62" t="s">
        <v>232</v>
      </c>
      <c r="N16" s="62"/>
      <c r="O16" s="62" t="s">
        <v>234</v>
      </c>
      <c r="P16" s="62" t="s">
        <v>234</v>
      </c>
      <c r="Q16" s="62" t="s">
        <v>234</v>
      </c>
      <c r="R16" s="62" t="s">
        <v>233</v>
      </c>
      <c r="S16" s="62" t="s">
        <v>235</v>
      </c>
      <c r="T16" s="63" t="s">
        <v>234</v>
      </c>
      <c r="U16" s="53">
        <v>186.12</v>
      </c>
      <c r="V16" s="55">
        <v>1</v>
      </c>
      <c r="W16" s="62" t="s">
        <v>151</v>
      </c>
      <c r="X16" s="62"/>
    </row>
    <row r="17" spans="1:24" s="11" customFormat="1" ht="25.5" x14ac:dyDescent="0.2">
      <c r="A17" s="221">
        <v>13</v>
      </c>
      <c r="B17" s="68" t="s">
        <v>76</v>
      </c>
      <c r="C17" s="22"/>
      <c r="D17" s="22" t="s">
        <v>55</v>
      </c>
      <c r="E17" s="59"/>
      <c r="F17" s="22" t="s">
        <v>77</v>
      </c>
      <c r="G17" s="60">
        <v>76645.64</v>
      </c>
      <c r="H17" s="66"/>
      <c r="I17" s="62" t="s">
        <v>58</v>
      </c>
      <c r="J17" s="22" t="s">
        <v>78</v>
      </c>
      <c r="K17" s="62"/>
      <c r="L17" s="62"/>
      <c r="M17" s="62"/>
      <c r="N17" s="62"/>
      <c r="O17" s="62"/>
      <c r="P17" s="62"/>
      <c r="Q17" s="62"/>
      <c r="R17" s="62"/>
      <c r="S17" s="62"/>
      <c r="T17" s="63"/>
      <c r="U17" s="64"/>
      <c r="V17" s="65"/>
      <c r="W17" s="62"/>
      <c r="X17" s="62"/>
    </row>
    <row r="18" spans="1:24" s="11" customFormat="1" ht="35.25" customHeight="1" x14ac:dyDescent="0.2">
      <c r="A18" s="221">
        <v>14</v>
      </c>
      <c r="B18" s="67" t="s">
        <v>79</v>
      </c>
      <c r="C18" s="22"/>
      <c r="D18" s="22" t="s">
        <v>55</v>
      </c>
      <c r="E18" s="59"/>
      <c r="F18" s="22" t="s">
        <v>80</v>
      </c>
      <c r="G18" s="60"/>
      <c r="H18" s="66">
        <v>2078000</v>
      </c>
      <c r="I18" s="62" t="s">
        <v>58</v>
      </c>
      <c r="J18" s="22" t="s">
        <v>81</v>
      </c>
      <c r="K18" s="62" t="s">
        <v>241</v>
      </c>
      <c r="L18" s="62" t="s">
        <v>245</v>
      </c>
      <c r="M18" s="62" t="s">
        <v>246</v>
      </c>
      <c r="N18" s="62"/>
      <c r="O18" s="62" t="s">
        <v>234</v>
      </c>
      <c r="P18" s="62" t="s">
        <v>234</v>
      </c>
      <c r="Q18" s="62" t="s">
        <v>234</v>
      </c>
      <c r="R18" s="62" t="s">
        <v>234</v>
      </c>
      <c r="S18" s="62" t="s">
        <v>235</v>
      </c>
      <c r="T18" s="63" t="s">
        <v>234</v>
      </c>
      <c r="U18" s="53">
        <v>525.63</v>
      </c>
      <c r="V18" s="65">
        <v>2</v>
      </c>
      <c r="W18" s="62" t="s">
        <v>151</v>
      </c>
      <c r="X18" s="62"/>
    </row>
    <row r="19" spans="1:24" s="11" customFormat="1" ht="20.25" customHeight="1" x14ac:dyDescent="0.2">
      <c r="A19" s="221">
        <v>15</v>
      </c>
      <c r="B19" s="68" t="s">
        <v>82</v>
      </c>
      <c r="C19" s="22"/>
      <c r="D19" s="22" t="s">
        <v>55</v>
      </c>
      <c r="E19" s="59"/>
      <c r="F19" s="22">
        <v>1994</v>
      </c>
      <c r="G19" s="60">
        <v>574365.9</v>
      </c>
      <c r="H19" s="66"/>
      <c r="I19" s="62" t="s">
        <v>58</v>
      </c>
      <c r="J19" s="22" t="s">
        <v>83</v>
      </c>
      <c r="K19" s="62"/>
      <c r="L19" s="62"/>
      <c r="M19" s="62"/>
      <c r="N19" s="62"/>
      <c r="O19" s="62"/>
      <c r="P19" s="62"/>
      <c r="Q19" s="62"/>
      <c r="R19" s="62"/>
      <c r="S19" s="62"/>
      <c r="T19" s="63"/>
      <c r="U19" s="64"/>
      <c r="V19" s="65"/>
      <c r="W19" s="62"/>
      <c r="X19" s="62"/>
    </row>
    <row r="20" spans="1:24" s="11" customFormat="1" ht="25.5" x14ac:dyDescent="0.2">
      <c r="A20" s="221">
        <v>16</v>
      </c>
      <c r="B20" s="68" t="s">
        <v>84</v>
      </c>
      <c r="C20" s="22"/>
      <c r="D20" s="22" t="s">
        <v>55</v>
      </c>
      <c r="E20" s="59"/>
      <c r="F20" s="22" t="s">
        <v>85</v>
      </c>
      <c r="G20" s="60">
        <v>187631.27</v>
      </c>
      <c r="H20" s="61"/>
      <c r="I20" s="62" t="s">
        <v>58</v>
      </c>
      <c r="J20" s="22" t="s">
        <v>86</v>
      </c>
      <c r="K20" s="62"/>
      <c r="L20" s="62"/>
      <c r="M20" s="62"/>
      <c r="N20" s="62"/>
      <c r="O20" s="62"/>
      <c r="P20" s="62"/>
      <c r="Q20" s="62"/>
      <c r="R20" s="62"/>
      <c r="S20" s="62"/>
      <c r="T20" s="63"/>
      <c r="U20" s="64"/>
      <c r="V20" s="65"/>
      <c r="W20" s="62"/>
      <c r="X20" s="62"/>
    </row>
    <row r="21" spans="1:24" s="11" customFormat="1" ht="30.75" customHeight="1" x14ac:dyDescent="0.2">
      <c r="A21" s="221">
        <v>17</v>
      </c>
      <c r="B21" s="67" t="s">
        <v>87</v>
      </c>
      <c r="C21" s="22"/>
      <c r="D21" s="22" t="s">
        <v>55</v>
      </c>
      <c r="E21" s="59"/>
      <c r="F21" s="22" t="s">
        <v>88</v>
      </c>
      <c r="G21" s="60"/>
      <c r="H21" s="66">
        <v>1210000</v>
      </c>
      <c r="I21" s="62" t="s">
        <v>58</v>
      </c>
      <c r="J21" s="22" t="s">
        <v>63</v>
      </c>
      <c r="K21" s="62" t="s">
        <v>226</v>
      </c>
      <c r="L21" s="62" t="s">
        <v>231</v>
      </c>
      <c r="M21" s="62" t="s">
        <v>232</v>
      </c>
      <c r="N21" s="62"/>
      <c r="O21" s="62" t="s">
        <v>234</v>
      </c>
      <c r="P21" s="62" t="s">
        <v>234</v>
      </c>
      <c r="Q21" s="62" t="s">
        <v>234</v>
      </c>
      <c r="R21" s="62" t="s">
        <v>234</v>
      </c>
      <c r="S21" s="62" t="s">
        <v>235</v>
      </c>
      <c r="T21" s="63" t="s">
        <v>234</v>
      </c>
      <c r="U21" s="53">
        <v>306.16000000000003</v>
      </c>
      <c r="V21" s="65">
        <v>1</v>
      </c>
      <c r="W21" s="62" t="s">
        <v>151</v>
      </c>
      <c r="X21" s="62"/>
    </row>
    <row r="22" spans="1:24" s="11" customFormat="1" ht="18" customHeight="1" x14ac:dyDescent="0.2">
      <c r="A22" s="221">
        <v>18</v>
      </c>
      <c r="B22" s="68" t="s">
        <v>89</v>
      </c>
      <c r="C22" s="22"/>
      <c r="D22" s="22" t="s">
        <v>55</v>
      </c>
      <c r="E22" s="59"/>
      <c r="F22" s="22">
        <v>1935</v>
      </c>
      <c r="G22" s="60">
        <v>6220.07</v>
      </c>
      <c r="H22" s="61"/>
      <c r="I22" s="62" t="s">
        <v>58</v>
      </c>
      <c r="J22" s="22" t="s">
        <v>78</v>
      </c>
      <c r="K22" s="62"/>
      <c r="L22" s="62"/>
      <c r="M22" s="62"/>
      <c r="N22" s="62"/>
      <c r="O22" s="62"/>
      <c r="P22" s="62"/>
      <c r="Q22" s="62"/>
      <c r="R22" s="62"/>
      <c r="S22" s="62"/>
      <c r="T22" s="63"/>
      <c r="U22" s="64"/>
      <c r="V22" s="65"/>
      <c r="W22" s="62"/>
      <c r="X22" s="62"/>
    </row>
    <row r="23" spans="1:24" s="11" customFormat="1" ht="25.5" x14ac:dyDescent="0.2">
      <c r="A23" s="221">
        <v>19</v>
      </c>
      <c r="B23" s="67" t="s">
        <v>90</v>
      </c>
      <c r="C23" s="22"/>
      <c r="D23" s="22" t="s">
        <v>55</v>
      </c>
      <c r="E23" s="59"/>
      <c r="F23" s="22">
        <v>1930</v>
      </c>
      <c r="G23" s="60"/>
      <c r="H23" s="66">
        <v>563000</v>
      </c>
      <c r="I23" s="62" t="s">
        <v>58</v>
      </c>
      <c r="J23" s="22" t="s">
        <v>91</v>
      </c>
      <c r="K23" s="62" t="s">
        <v>247</v>
      </c>
      <c r="L23" s="62" t="s">
        <v>245</v>
      </c>
      <c r="M23" s="62" t="s">
        <v>248</v>
      </c>
      <c r="N23" s="62"/>
      <c r="O23" s="62" t="s">
        <v>234</v>
      </c>
      <c r="P23" s="62" t="s">
        <v>234</v>
      </c>
      <c r="Q23" s="62" t="s">
        <v>234</v>
      </c>
      <c r="R23" s="62" t="s">
        <v>234</v>
      </c>
      <c r="S23" s="62" t="s">
        <v>235</v>
      </c>
      <c r="T23" s="63" t="s">
        <v>234</v>
      </c>
      <c r="U23" s="53">
        <v>142.35</v>
      </c>
      <c r="V23" s="65">
        <v>1</v>
      </c>
      <c r="W23" s="62" t="s">
        <v>151</v>
      </c>
      <c r="X23" s="62"/>
    </row>
    <row r="24" spans="1:24" s="11" customFormat="1" ht="17.25" customHeight="1" x14ac:dyDescent="0.2">
      <c r="A24" s="221">
        <v>20</v>
      </c>
      <c r="B24" s="58" t="s">
        <v>92</v>
      </c>
      <c r="C24" s="22"/>
      <c r="D24" s="22" t="s">
        <v>55</v>
      </c>
      <c r="E24" s="59"/>
      <c r="F24" s="22">
        <v>2012</v>
      </c>
      <c r="G24" s="60">
        <v>591278.96</v>
      </c>
      <c r="H24" s="66"/>
      <c r="I24" s="62" t="s">
        <v>58</v>
      </c>
      <c r="J24" s="22" t="s">
        <v>93</v>
      </c>
      <c r="K24" s="62"/>
      <c r="L24" s="62"/>
      <c r="M24" s="62"/>
      <c r="N24" s="62"/>
      <c r="O24" s="62"/>
      <c r="P24" s="62"/>
      <c r="Q24" s="62"/>
      <c r="R24" s="62"/>
      <c r="S24" s="62"/>
      <c r="T24" s="63"/>
      <c r="U24" s="64"/>
      <c r="V24" s="65"/>
      <c r="W24" s="62"/>
      <c r="X24" s="62"/>
    </row>
    <row r="25" spans="1:24" s="11" customFormat="1" ht="17.25" customHeight="1" x14ac:dyDescent="0.2">
      <c r="A25" s="221">
        <v>21</v>
      </c>
      <c r="B25" s="58" t="s">
        <v>94</v>
      </c>
      <c r="C25" s="22"/>
      <c r="D25" s="22" t="s">
        <v>55</v>
      </c>
      <c r="E25" s="59"/>
      <c r="F25" s="22">
        <v>2000</v>
      </c>
      <c r="G25" s="60">
        <v>44935.69</v>
      </c>
      <c r="H25" s="61"/>
      <c r="I25" s="62" t="s">
        <v>58</v>
      </c>
      <c r="J25" s="22" t="s">
        <v>95</v>
      </c>
      <c r="K25" s="62"/>
      <c r="L25" s="62"/>
      <c r="M25" s="62"/>
      <c r="N25" s="62"/>
      <c r="O25" s="62"/>
      <c r="P25" s="62"/>
      <c r="Q25" s="62"/>
      <c r="R25" s="62"/>
      <c r="S25" s="62"/>
      <c r="T25" s="63"/>
      <c r="U25" s="64"/>
      <c r="V25" s="65"/>
      <c r="W25" s="62"/>
      <c r="X25" s="62"/>
    </row>
    <row r="26" spans="1:24" s="11" customFormat="1" ht="17.25" customHeight="1" x14ac:dyDescent="0.2">
      <c r="A26" s="221">
        <v>22</v>
      </c>
      <c r="B26" s="58" t="s">
        <v>96</v>
      </c>
      <c r="C26" s="22"/>
      <c r="D26" s="22" t="s">
        <v>55</v>
      </c>
      <c r="E26" s="59"/>
      <c r="F26" s="22">
        <v>1993</v>
      </c>
      <c r="G26" s="60">
        <v>55965.45</v>
      </c>
      <c r="H26" s="66"/>
      <c r="I26" s="62" t="s">
        <v>58</v>
      </c>
      <c r="J26" s="22" t="s">
        <v>67</v>
      </c>
      <c r="K26" s="62"/>
      <c r="L26" s="62"/>
      <c r="M26" s="62"/>
      <c r="N26" s="62"/>
      <c r="O26" s="62"/>
      <c r="P26" s="62"/>
      <c r="Q26" s="62"/>
      <c r="R26" s="62"/>
      <c r="S26" s="62"/>
      <c r="T26" s="63"/>
      <c r="U26" s="64"/>
      <c r="V26" s="65"/>
      <c r="W26" s="62"/>
      <c r="X26" s="62"/>
    </row>
    <row r="27" spans="1:24" s="11" customFormat="1" ht="17.25" customHeight="1" x14ac:dyDescent="0.2">
      <c r="A27" s="221">
        <v>23</v>
      </c>
      <c r="B27" s="58" t="s">
        <v>97</v>
      </c>
      <c r="C27" s="22"/>
      <c r="D27" s="22" t="s">
        <v>55</v>
      </c>
      <c r="E27" s="59"/>
      <c r="F27" s="22">
        <v>1993</v>
      </c>
      <c r="G27" s="60">
        <v>3845.17</v>
      </c>
      <c r="H27" s="61"/>
      <c r="I27" s="62" t="s">
        <v>58</v>
      </c>
      <c r="J27" s="22" t="s">
        <v>78</v>
      </c>
      <c r="K27" s="62"/>
      <c r="L27" s="62"/>
      <c r="M27" s="62"/>
      <c r="N27" s="62"/>
      <c r="O27" s="62"/>
      <c r="P27" s="62"/>
      <c r="Q27" s="62"/>
      <c r="R27" s="62"/>
      <c r="S27" s="62"/>
      <c r="T27" s="63"/>
      <c r="U27" s="64"/>
      <c r="V27" s="65"/>
      <c r="W27" s="62"/>
      <c r="X27" s="62"/>
    </row>
    <row r="28" spans="1:24" s="11" customFormat="1" ht="17.25" customHeight="1" x14ac:dyDescent="0.2">
      <c r="A28" s="221">
        <v>24</v>
      </c>
      <c r="B28" s="58" t="s">
        <v>98</v>
      </c>
      <c r="C28" s="22"/>
      <c r="D28" s="22" t="s">
        <v>55</v>
      </c>
      <c r="E28" s="59"/>
      <c r="F28" s="22">
        <v>1994</v>
      </c>
      <c r="G28" s="60">
        <v>15397.55</v>
      </c>
      <c r="H28" s="61"/>
      <c r="I28" s="62" t="s">
        <v>58</v>
      </c>
      <c r="J28" s="22" t="s">
        <v>86</v>
      </c>
      <c r="K28" s="62"/>
      <c r="L28" s="62"/>
      <c r="M28" s="62"/>
      <c r="N28" s="62"/>
      <c r="O28" s="62"/>
      <c r="P28" s="62"/>
      <c r="Q28" s="62"/>
      <c r="R28" s="62"/>
      <c r="S28" s="62"/>
      <c r="T28" s="63"/>
      <c r="U28" s="64"/>
      <c r="V28" s="65"/>
      <c r="W28" s="62"/>
      <c r="X28" s="62"/>
    </row>
    <row r="29" spans="1:24" s="11" customFormat="1" ht="17.25" customHeight="1" x14ac:dyDescent="0.2">
      <c r="A29" s="221">
        <v>25</v>
      </c>
      <c r="B29" s="58" t="s">
        <v>99</v>
      </c>
      <c r="C29" s="22"/>
      <c r="D29" s="22" t="s">
        <v>55</v>
      </c>
      <c r="E29" s="59"/>
      <c r="F29" s="22">
        <v>1998</v>
      </c>
      <c r="G29" s="60">
        <v>4340</v>
      </c>
      <c r="H29" s="61"/>
      <c r="I29" s="62" t="s">
        <v>58</v>
      </c>
      <c r="J29" s="22" t="s">
        <v>100</v>
      </c>
      <c r="K29" s="62"/>
      <c r="L29" s="62"/>
      <c r="M29" s="62"/>
      <c r="N29" s="62"/>
      <c r="O29" s="62"/>
      <c r="P29" s="62"/>
      <c r="Q29" s="62"/>
      <c r="R29" s="62"/>
      <c r="S29" s="62"/>
      <c r="T29" s="63"/>
      <c r="U29" s="64"/>
      <c r="V29" s="65"/>
      <c r="W29" s="62"/>
      <c r="X29" s="62"/>
    </row>
    <row r="30" spans="1:24" s="11" customFormat="1" ht="17.25" customHeight="1" x14ac:dyDescent="0.2">
      <c r="A30" s="221">
        <v>26</v>
      </c>
      <c r="B30" s="58" t="s">
        <v>101</v>
      </c>
      <c r="C30" s="22"/>
      <c r="D30" s="22"/>
      <c r="E30" s="59"/>
      <c r="F30" s="22"/>
      <c r="G30" s="60">
        <v>17420</v>
      </c>
      <c r="H30" s="61"/>
      <c r="I30" s="62"/>
      <c r="J30" s="22" t="s">
        <v>83</v>
      </c>
      <c r="K30" s="62"/>
      <c r="L30" s="62"/>
      <c r="M30" s="62"/>
      <c r="N30" s="62"/>
      <c r="O30" s="62"/>
      <c r="P30" s="62"/>
      <c r="Q30" s="62"/>
      <c r="R30" s="62"/>
      <c r="S30" s="62"/>
      <c r="T30" s="63"/>
      <c r="U30" s="64"/>
      <c r="V30" s="65"/>
      <c r="W30" s="62"/>
      <c r="X30" s="62"/>
    </row>
    <row r="31" spans="1:24" s="11" customFormat="1" ht="17.25" customHeight="1" x14ac:dyDescent="0.2">
      <c r="A31" s="221">
        <v>27</v>
      </c>
      <c r="B31" s="58" t="s">
        <v>102</v>
      </c>
      <c r="C31" s="22"/>
      <c r="D31" s="22"/>
      <c r="E31" s="59"/>
      <c r="F31" s="22"/>
      <c r="G31" s="60">
        <v>10000</v>
      </c>
      <c r="H31" s="61"/>
      <c r="I31" s="62"/>
      <c r="J31" s="22" t="s">
        <v>103</v>
      </c>
      <c r="K31" s="62"/>
      <c r="L31" s="62"/>
      <c r="M31" s="62"/>
      <c r="N31" s="62"/>
      <c r="O31" s="62"/>
      <c r="P31" s="62"/>
      <c r="Q31" s="62"/>
      <c r="R31" s="62"/>
      <c r="S31" s="62"/>
      <c r="T31" s="63"/>
      <c r="U31" s="64"/>
      <c r="V31" s="65"/>
      <c r="W31" s="62"/>
      <c r="X31" s="62"/>
    </row>
    <row r="32" spans="1:24" s="11" customFormat="1" ht="25.5" x14ac:dyDescent="0.2">
      <c r="A32" s="221">
        <v>28</v>
      </c>
      <c r="B32" s="58" t="s">
        <v>104</v>
      </c>
      <c r="C32" s="22"/>
      <c r="D32" s="22" t="s">
        <v>55</v>
      </c>
      <c r="E32" s="59"/>
      <c r="F32" s="22">
        <v>1966</v>
      </c>
      <c r="G32" s="60">
        <v>67287.02</v>
      </c>
      <c r="H32" s="61"/>
      <c r="I32" s="62" t="s">
        <v>58</v>
      </c>
      <c r="J32" s="22" t="s">
        <v>63</v>
      </c>
      <c r="K32" s="62"/>
      <c r="L32" s="62"/>
      <c r="M32" s="62"/>
      <c r="N32" s="62"/>
      <c r="O32" s="62"/>
      <c r="P32" s="62"/>
      <c r="Q32" s="62"/>
      <c r="R32" s="62"/>
      <c r="S32" s="62"/>
      <c r="T32" s="63"/>
      <c r="U32" s="64"/>
      <c r="V32" s="65"/>
      <c r="W32" s="62"/>
      <c r="X32" s="62"/>
    </row>
    <row r="33" spans="1:24" s="11" customFormat="1" ht="17.25" customHeight="1" x14ac:dyDescent="0.2">
      <c r="A33" s="221">
        <v>29</v>
      </c>
      <c r="B33" s="58" t="s">
        <v>105</v>
      </c>
      <c r="C33" s="22"/>
      <c r="D33" s="22" t="s">
        <v>55</v>
      </c>
      <c r="E33" s="59"/>
      <c r="F33" s="22">
        <v>2006</v>
      </c>
      <c r="G33" s="60">
        <v>306496</v>
      </c>
      <c r="H33" s="61"/>
      <c r="I33" s="62" t="s">
        <v>58</v>
      </c>
      <c r="J33" s="22" t="s">
        <v>106</v>
      </c>
      <c r="K33" s="62"/>
      <c r="L33" s="62"/>
      <c r="M33" s="62"/>
      <c r="N33" s="62"/>
      <c r="O33" s="62"/>
      <c r="P33" s="62"/>
      <c r="Q33" s="62"/>
      <c r="R33" s="62"/>
      <c r="S33" s="62"/>
      <c r="T33" s="63"/>
      <c r="U33" s="64"/>
      <c r="V33" s="65"/>
      <c r="W33" s="62"/>
      <c r="X33" s="62"/>
    </row>
    <row r="34" spans="1:24" s="11" customFormat="1" ht="17.25" customHeight="1" x14ac:dyDescent="0.2">
      <c r="A34" s="221">
        <v>30</v>
      </c>
      <c r="B34" s="58" t="s">
        <v>625</v>
      </c>
      <c r="C34" s="191"/>
      <c r="D34" s="191"/>
      <c r="E34" s="59"/>
      <c r="F34" s="191"/>
      <c r="G34" s="60">
        <v>2630.1</v>
      </c>
      <c r="H34" s="62"/>
      <c r="I34" s="191"/>
      <c r="J34" s="62"/>
      <c r="K34" s="62"/>
      <c r="L34" s="62"/>
      <c r="M34" s="62"/>
      <c r="N34" s="62"/>
      <c r="O34" s="62"/>
      <c r="P34" s="62"/>
      <c r="Q34" s="62"/>
      <c r="R34" s="62"/>
      <c r="S34" s="63"/>
      <c r="T34" s="64"/>
      <c r="U34" s="65"/>
      <c r="V34" s="62"/>
      <c r="W34" s="62"/>
    </row>
    <row r="35" spans="1:24" s="11" customFormat="1" ht="17.25" customHeight="1" x14ac:dyDescent="0.2">
      <c r="A35" s="221">
        <v>31</v>
      </c>
      <c r="B35" s="58" t="s">
        <v>623</v>
      </c>
      <c r="C35" s="22"/>
      <c r="D35" s="22" t="s">
        <v>55</v>
      </c>
      <c r="E35" s="59"/>
      <c r="F35" s="22">
        <v>1966</v>
      </c>
      <c r="G35" s="60">
        <v>6309.8</v>
      </c>
      <c r="H35" s="61"/>
      <c r="I35" s="62" t="s">
        <v>58</v>
      </c>
      <c r="J35" s="191"/>
      <c r="K35" s="62"/>
      <c r="L35" s="62"/>
      <c r="M35" s="62"/>
      <c r="N35" s="62"/>
      <c r="O35" s="62"/>
      <c r="P35" s="62"/>
      <c r="Q35" s="62"/>
      <c r="R35" s="62"/>
      <c r="S35" s="62"/>
      <c r="T35" s="63"/>
      <c r="U35" s="64"/>
      <c r="V35" s="65"/>
      <c r="W35" s="62"/>
      <c r="X35" s="62"/>
    </row>
    <row r="36" spans="1:24" s="11" customFormat="1" ht="25.5" x14ac:dyDescent="0.2">
      <c r="A36" s="221">
        <v>32</v>
      </c>
      <c r="B36" s="58" t="s">
        <v>107</v>
      </c>
      <c r="C36" s="22"/>
      <c r="D36" s="22"/>
      <c r="E36" s="59"/>
      <c r="F36" s="22"/>
      <c r="G36" s="60">
        <v>14601.52</v>
      </c>
      <c r="H36" s="66"/>
      <c r="I36" s="62"/>
      <c r="J36" s="191"/>
      <c r="K36" s="62"/>
      <c r="L36" s="62"/>
      <c r="M36" s="62"/>
      <c r="N36" s="62"/>
      <c r="O36" s="62"/>
      <c r="P36" s="62"/>
      <c r="Q36" s="62"/>
      <c r="R36" s="62"/>
      <c r="S36" s="62"/>
      <c r="T36" s="63"/>
      <c r="U36" s="64"/>
      <c r="V36" s="65"/>
      <c r="W36" s="62"/>
      <c r="X36" s="62"/>
    </row>
    <row r="37" spans="1:24" s="11" customFormat="1" ht="17.25" customHeight="1" x14ac:dyDescent="0.2">
      <c r="A37" s="221">
        <v>33</v>
      </c>
      <c r="B37" s="58" t="s">
        <v>108</v>
      </c>
      <c r="C37" s="22"/>
      <c r="D37" s="22" t="s">
        <v>55</v>
      </c>
      <c r="E37" s="59"/>
      <c r="F37" s="22">
        <v>1954</v>
      </c>
      <c r="G37" s="60">
        <v>9464.77</v>
      </c>
      <c r="H37" s="61"/>
      <c r="I37" s="62"/>
      <c r="J37" s="191"/>
      <c r="K37" s="62"/>
      <c r="L37" s="62"/>
      <c r="M37" s="62"/>
      <c r="N37" s="62"/>
      <c r="O37" s="62"/>
      <c r="P37" s="62"/>
      <c r="Q37" s="62"/>
      <c r="R37" s="62"/>
      <c r="S37" s="62"/>
      <c r="T37" s="63"/>
      <c r="U37" s="64"/>
      <c r="V37" s="65"/>
      <c r="W37" s="62"/>
      <c r="X37" s="62"/>
    </row>
    <row r="38" spans="1:24" s="11" customFormat="1" ht="25.5" x14ac:dyDescent="0.2">
      <c r="A38" s="221">
        <v>34</v>
      </c>
      <c r="B38" s="58" t="s">
        <v>109</v>
      </c>
      <c r="C38" s="22"/>
      <c r="D38" s="22" t="s">
        <v>55</v>
      </c>
      <c r="E38" s="59"/>
      <c r="F38" s="22">
        <v>2010</v>
      </c>
      <c r="G38" s="60">
        <v>502258.03</v>
      </c>
      <c r="H38" s="66"/>
      <c r="I38" s="62"/>
      <c r="J38" s="191"/>
      <c r="K38" s="62"/>
      <c r="L38" s="62"/>
      <c r="M38" s="62"/>
      <c r="N38" s="62"/>
      <c r="O38" s="62"/>
      <c r="P38" s="62"/>
      <c r="Q38" s="62"/>
      <c r="R38" s="62"/>
      <c r="S38" s="62"/>
      <c r="T38" s="63"/>
      <c r="U38" s="64"/>
      <c r="V38" s="65"/>
      <c r="W38" s="62"/>
      <c r="X38" s="62"/>
    </row>
    <row r="39" spans="1:24" s="11" customFormat="1" ht="18.75" customHeight="1" x14ac:dyDescent="0.2">
      <c r="A39" s="221">
        <v>35</v>
      </c>
      <c r="B39" s="58" t="s">
        <v>110</v>
      </c>
      <c r="C39" s="22"/>
      <c r="D39" s="22" t="s">
        <v>55</v>
      </c>
      <c r="E39" s="59"/>
      <c r="F39" s="22">
        <v>1999</v>
      </c>
      <c r="G39" s="60">
        <v>305802.43</v>
      </c>
      <c r="H39" s="61"/>
      <c r="I39" s="62" t="s">
        <v>58</v>
      </c>
      <c r="J39" s="191"/>
      <c r="K39" s="62"/>
      <c r="L39" s="62"/>
      <c r="M39" s="62"/>
      <c r="N39" s="62"/>
      <c r="O39" s="62"/>
      <c r="P39" s="62"/>
      <c r="Q39" s="62"/>
      <c r="R39" s="62"/>
      <c r="S39" s="62"/>
      <c r="T39" s="63"/>
      <c r="U39" s="64"/>
      <c r="V39" s="65"/>
      <c r="W39" s="62"/>
      <c r="X39" s="62"/>
    </row>
    <row r="40" spans="1:24" s="11" customFormat="1" ht="18.75" customHeight="1" x14ac:dyDescent="0.2">
      <c r="A40" s="221">
        <v>36</v>
      </c>
      <c r="B40" s="58" t="s">
        <v>111</v>
      </c>
      <c r="C40" s="22"/>
      <c r="D40" s="22" t="s">
        <v>55</v>
      </c>
      <c r="E40" s="59"/>
      <c r="F40" s="22">
        <v>1995</v>
      </c>
      <c r="G40" s="60">
        <v>34748.22</v>
      </c>
      <c r="H40" s="66"/>
      <c r="I40" s="62" t="s">
        <v>58</v>
      </c>
      <c r="J40" s="191"/>
      <c r="K40" s="62"/>
      <c r="L40" s="62"/>
      <c r="M40" s="62"/>
      <c r="N40" s="62"/>
      <c r="O40" s="62"/>
      <c r="P40" s="62"/>
      <c r="Q40" s="62"/>
      <c r="R40" s="62"/>
      <c r="S40" s="62"/>
      <c r="T40" s="63"/>
      <c r="U40" s="64"/>
      <c r="V40" s="65"/>
      <c r="W40" s="62"/>
      <c r="X40" s="62"/>
    </row>
    <row r="41" spans="1:24" s="11" customFormat="1" ht="18.75" customHeight="1" x14ac:dyDescent="0.2">
      <c r="A41" s="221">
        <v>37</v>
      </c>
      <c r="B41" s="58" t="s">
        <v>112</v>
      </c>
      <c r="C41" s="22"/>
      <c r="D41" s="22" t="s">
        <v>55</v>
      </c>
      <c r="E41" s="59"/>
      <c r="F41" s="22">
        <v>1995</v>
      </c>
      <c r="G41" s="60">
        <v>32088.57</v>
      </c>
      <c r="H41" s="61"/>
      <c r="I41" s="62" t="s">
        <v>58</v>
      </c>
      <c r="J41" s="191"/>
      <c r="K41" s="62"/>
      <c r="L41" s="62"/>
      <c r="M41" s="62"/>
      <c r="N41" s="62"/>
      <c r="O41" s="62"/>
      <c r="P41" s="62"/>
      <c r="Q41" s="62"/>
      <c r="R41" s="62"/>
      <c r="S41" s="62"/>
      <c r="T41" s="63"/>
      <c r="U41" s="64"/>
      <c r="V41" s="65"/>
      <c r="W41" s="62"/>
      <c r="X41" s="62"/>
    </row>
    <row r="42" spans="1:24" s="11" customFormat="1" ht="39.75" customHeight="1" x14ac:dyDescent="0.2">
      <c r="A42" s="221">
        <v>38</v>
      </c>
      <c r="B42" s="44" t="s">
        <v>113</v>
      </c>
      <c r="C42" s="36"/>
      <c r="D42" s="36" t="s">
        <v>55</v>
      </c>
      <c r="E42" s="45"/>
      <c r="F42" s="36">
        <v>2006</v>
      </c>
      <c r="G42" s="46"/>
      <c r="H42" s="69">
        <v>682000</v>
      </c>
      <c r="I42" s="54" t="s">
        <v>58</v>
      </c>
      <c r="J42" s="204"/>
      <c r="K42" s="54" t="s">
        <v>249</v>
      </c>
      <c r="L42" s="54" t="s">
        <v>245</v>
      </c>
      <c r="M42" s="54" t="s">
        <v>250</v>
      </c>
      <c r="N42" s="54"/>
      <c r="O42" s="54" t="s">
        <v>234</v>
      </c>
      <c r="P42" s="54" t="s">
        <v>234</v>
      </c>
      <c r="Q42" s="54" t="s">
        <v>234</v>
      </c>
      <c r="R42" s="54" t="s">
        <v>234</v>
      </c>
      <c r="S42" s="54" t="s">
        <v>235</v>
      </c>
      <c r="T42" s="57" t="s">
        <v>234</v>
      </c>
      <c r="U42" s="53">
        <v>172.64</v>
      </c>
      <c r="V42" s="55">
        <v>2</v>
      </c>
      <c r="W42" s="54" t="s">
        <v>151</v>
      </c>
      <c r="X42" s="54"/>
    </row>
    <row r="43" spans="1:24" s="11" customFormat="1" ht="23.25" customHeight="1" x14ac:dyDescent="0.2">
      <c r="A43" s="221">
        <v>39</v>
      </c>
      <c r="B43" s="58" t="s">
        <v>114</v>
      </c>
      <c r="C43" s="22"/>
      <c r="D43" s="22" t="s">
        <v>55</v>
      </c>
      <c r="E43" s="59"/>
      <c r="F43" s="22">
        <v>2006</v>
      </c>
      <c r="G43" s="60">
        <v>65352.85</v>
      </c>
      <c r="H43" s="61"/>
      <c r="I43" s="62" t="s">
        <v>58</v>
      </c>
      <c r="J43" s="191"/>
      <c r="K43" s="62"/>
      <c r="L43" s="62"/>
      <c r="M43" s="62"/>
      <c r="N43" s="62"/>
      <c r="O43" s="62"/>
      <c r="P43" s="62"/>
      <c r="Q43" s="62"/>
      <c r="R43" s="62"/>
      <c r="S43" s="62"/>
      <c r="T43" s="63"/>
      <c r="U43" s="64"/>
      <c r="V43" s="65"/>
      <c r="W43" s="62"/>
      <c r="X43" s="62"/>
    </row>
    <row r="44" spans="1:24" s="56" customFormat="1" ht="38.25" x14ac:dyDescent="0.2">
      <c r="A44" s="221">
        <v>40</v>
      </c>
      <c r="B44" s="44" t="s">
        <v>115</v>
      </c>
      <c r="C44" s="36"/>
      <c r="D44" s="36" t="s">
        <v>55</v>
      </c>
      <c r="E44" s="45"/>
      <c r="F44" s="36">
        <v>2007</v>
      </c>
      <c r="G44" s="46"/>
      <c r="H44" s="47">
        <v>844000</v>
      </c>
      <c r="I44" s="54" t="s">
        <v>58</v>
      </c>
      <c r="J44" s="204"/>
      <c r="K44" s="54" t="s">
        <v>241</v>
      </c>
      <c r="L44" s="54" t="s">
        <v>245</v>
      </c>
      <c r="M44" s="54" t="s">
        <v>251</v>
      </c>
      <c r="N44" s="54"/>
      <c r="O44" s="54" t="s">
        <v>234</v>
      </c>
      <c r="P44" s="54" t="s">
        <v>234</v>
      </c>
      <c r="Q44" s="54" t="s">
        <v>234</v>
      </c>
      <c r="R44" s="54" t="s">
        <v>234</v>
      </c>
      <c r="S44" s="54" t="s">
        <v>235</v>
      </c>
      <c r="T44" s="57" t="s">
        <v>234</v>
      </c>
      <c r="U44" s="53">
        <v>213.56</v>
      </c>
      <c r="V44" s="55">
        <v>2</v>
      </c>
      <c r="W44" s="54" t="s">
        <v>151</v>
      </c>
      <c r="X44" s="54"/>
    </row>
    <row r="45" spans="1:24" s="11" customFormat="1" ht="26.25" customHeight="1" x14ac:dyDescent="0.2">
      <c r="A45" s="221">
        <v>41</v>
      </c>
      <c r="B45" s="58" t="s">
        <v>116</v>
      </c>
      <c r="C45" s="22"/>
      <c r="D45" s="22" t="s">
        <v>55</v>
      </c>
      <c r="E45" s="59"/>
      <c r="F45" s="22">
        <v>2007</v>
      </c>
      <c r="G45" s="60">
        <v>94403.63</v>
      </c>
      <c r="H45" s="61"/>
      <c r="I45" s="62" t="s">
        <v>58</v>
      </c>
      <c r="J45" s="191"/>
      <c r="K45" s="62"/>
      <c r="L45" s="62"/>
      <c r="M45" s="62"/>
      <c r="N45" s="62"/>
      <c r="O45" s="62"/>
      <c r="P45" s="62"/>
      <c r="Q45" s="62"/>
      <c r="R45" s="62"/>
      <c r="S45" s="62"/>
      <c r="T45" s="63"/>
      <c r="U45" s="64"/>
      <c r="V45" s="65"/>
      <c r="W45" s="62"/>
      <c r="X45" s="62"/>
    </row>
    <row r="46" spans="1:24" s="56" customFormat="1" ht="63.75" x14ac:dyDescent="0.2">
      <c r="A46" s="221">
        <v>42</v>
      </c>
      <c r="B46" s="44" t="s">
        <v>117</v>
      </c>
      <c r="C46" s="36"/>
      <c r="D46" s="36" t="s">
        <v>55</v>
      </c>
      <c r="E46" s="45"/>
      <c r="F46" s="36">
        <v>1999</v>
      </c>
      <c r="G46" s="46"/>
      <c r="H46" s="69">
        <v>136000</v>
      </c>
      <c r="I46" s="54" t="s">
        <v>58</v>
      </c>
      <c r="J46" s="204"/>
      <c r="K46" s="54" t="s">
        <v>252</v>
      </c>
      <c r="L46" s="54" t="s">
        <v>245</v>
      </c>
      <c r="M46" s="54" t="s">
        <v>253</v>
      </c>
      <c r="N46" s="54"/>
      <c r="O46" s="54" t="s">
        <v>234</v>
      </c>
      <c r="P46" s="54" t="s">
        <v>234</v>
      </c>
      <c r="Q46" s="54" t="s">
        <v>234</v>
      </c>
      <c r="R46" s="54" t="s">
        <v>234</v>
      </c>
      <c r="S46" s="54" t="s">
        <v>235</v>
      </c>
      <c r="T46" s="57" t="s">
        <v>234</v>
      </c>
      <c r="U46" s="53">
        <v>32.82</v>
      </c>
      <c r="V46" s="55">
        <v>1</v>
      </c>
      <c r="W46" s="54" t="s">
        <v>151</v>
      </c>
      <c r="X46" s="54"/>
    </row>
    <row r="47" spans="1:24" s="11" customFormat="1" ht="18.75" customHeight="1" x14ac:dyDescent="0.2">
      <c r="A47" s="221">
        <v>43</v>
      </c>
      <c r="B47" s="58" t="s">
        <v>118</v>
      </c>
      <c r="C47" s="22"/>
      <c r="D47" s="22" t="s">
        <v>55</v>
      </c>
      <c r="E47" s="59"/>
      <c r="F47" s="22">
        <v>1970</v>
      </c>
      <c r="G47" s="60">
        <v>5000</v>
      </c>
      <c r="H47" s="61"/>
      <c r="I47" s="62" t="s">
        <v>58</v>
      </c>
      <c r="J47" s="191"/>
      <c r="K47" s="62"/>
      <c r="L47" s="62"/>
      <c r="M47" s="62"/>
      <c r="N47" s="62"/>
      <c r="O47" s="62"/>
      <c r="P47" s="62"/>
      <c r="Q47" s="62"/>
      <c r="R47" s="62"/>
      <c r="S47" s="62"/>
      <c r="T47" s="63"/>
      <c r="U47" s="64"/>
      <c r="V47" s="65"/>
      <c r="W47" s="62"/>
      <c r="X47" s="62"/>
    </row>
    <row r="48" spans="1:24" s="56" customFormat="1" ht="18.75" customHeight="1" x14ac:dyDescent="0.2">
      <c r="A48" s="221">
        <v>44</v>
      </c>
      <c r="B48" s="58" t="s">
        <v>119</v>
      </c>
      <c r="C48" s="22"/>
      <c r="D48" s="22" t="s">
        <v>55</v>
      </c>
      <c r="E48" s="59"/>
      <c r="F48" s="22">
        <v>2010</v>
      </c>
      <c r="G48" s="60">
        <v>92300</v>
      </c>
      <c r="H48" s="61"/>
      <c r="I48" s="62" t="s">
        <v>58</v>
      </c>
      <c r="J48" s="191"/>
      <c r="K48" s="62"/>
      <c r="L48" s="62"/>
      <c r="M48" s="62"/>
      <c r="N48" s="62"/>
      <c r="O48" s="62"/>
      <c r="P48" s="62"/>
      <c r="Q48" s="62"/>
      <c r="R48" s="62"/>
      <c r="S48" s="62"/>
      <c r="T48" s="63"/>
      <c r="U48" s="64"/>
      <c r="V48" s="65"/>
      <c r="W48" s="62"/>
      <c r="X48" s="62"/>
    </row>
    <row r="49" spans="1:24" s="11" customFormat="1" ht="18.75" customHeight="1" x14ac:dyDescent="0.2">
      <c r="A49" s="221">
        <v>45</v>
      </c>
      <c r="B49" s="58" t="s">
        <v>120</v>
      </c>
      <c r="C49" s="22"/>
      <c r="D49" s="22"/>
      <c r="E49" s="59"/>
      <c r="F49" s="22"/>
      <c r="G49" s="60">
        <v>66953.34</v>
      </c>
      <c r="H49" s="61"/>
      <c r="I49" s="70"/>
      <c r="J49" s="191"/>
      <c r="K49" s="70"/>
      <c r="L49" s="70"/>
      <c r="M49" s="70"/>
      <c r="N49" s="70"/>
      <c r="O49" s="70"/>
      <c r="P49" s="70"/>
      <c r="Q49" s="70"/>
      <c r="R49" s="70"/>
      <c r="S49" s="70"/>
      <c r="T49" s="71"/>
      <c r="U49" s="22"/>
      <c r="V49" s="65"/>
      <c r="W49" s="70"/>
      <c r="X49" s="70"/>
    </row>
    <row r="50" spans="1:24" s="11" customFormat="1" ht="30" customHeight="1" x14ac:dyDescent="0.2">
      <c r="A50" s="221">
        <v>46</v>
      </c>
      <c r="B50" s="44" t="s">
        <v>121</v>
      </c>
      <c r="C50" s="36"/>
      <c r="D50" s="36" t="s">
        <v>55</v>
      </c>
      <c r="E50" s="45"/>
      <c r="F50" s="36">
        <v>2002</v>
      </c>
      <c r="G50" s="46"/>
      <c r="H50" s="69">
        <v>822000</v>
      </c>
      <c r="I50" s="54" t="s">
        <v>58</v>
      </c>
      <c r="J50" s="204"/>
      <c r="K50" s="54" t="s">
        <v>254</v>
      </c>
      <c r="L50" s="54" t="s">
        <v>245</v>
      </c>
      <c r="M50" s="54" t="s">
        <v>255</v>
      </c>
      <c r="N50" s="54"/>
      <c r="O50" s="54" t="s">
        <v>234</v>
      </c>
      <c r="P50" s="54" t="s">
        <v>234</v>
      </c>
      <c r="Q50" s="54" t="s">
        <v>234</v>
      </c>
      <c r="R50" s="54" t="s">
        <v>234</v>
      </c>
      <c r="S50" s="54" t="s">
        <v>235</v>
      </c>
      <c r="T50" s="57" t="s">
        <v>234</v>
      </c>
      <c r="U50" s="53">
        <v>226.5</v>
      </c>
      <c r="V50" s="55">
        <v>2</v>
      </c>
      <c r="W50" s="54" t="s">
        <v>151</v>
      </c>
      <c r="X50" s="54"/>
    </row>
    <row r="51" spans="1:24" s="11" customFormat="1" ht="38.25" x14ac:dyDescent="0.2">
      <c r="A51" s="221">
        <v>47</v>
      </c>
      <c r="B51" s="67" t="s">
        <v>624</v>
      </c>
      <c r="C51" s="22"/>
      <c r="D51" s="22" t="s">
        <v>55</v>
      </c>
      <c r="E51" s="59"/>
      <c r="F51" s="22">
        <v>1995</v>
      </c>
      <c r="G51" s="60"/>
      <c r="H51" s="47">
        <v>723000</v>
      </c>
      <c r="I51" s="62" t="s">
        <v>58</v>
      </c>
      <c r="J51" s="191"/>
      <c r="K51" s="62" t="s">
        <v>256</v>
      </c>
      <c r="L51" s="62" t="s">
        <v>245</v>
      </c>
      <c r="M51" s="62" t="s">
        <v>257</v>
      </c>
      <c r="N51" s="62"/>
      <c r="O51" s="62" t="s">
        <v>234</v>
      </c>
      <c r="P51" s="62" t="s">
        <v>234</v>
      </c>
      <c r="Q51" s="62" t="s">
        <v>234</v>
      </c>
      <c r="R51" s="62" t="s">
        <v>234</v>
      </c>
      <c r="S51" s="62" t="s">
        <v>235</v>
      </c>
      <c r="T51" s="63" t="s">
        <v>234</v>
      </c>
      <c r="U51" s="64">
        <v>199.05</v>
      </c>
      <c r="V51" s="65">
        <v>2</v>
      </c>
      <c r="W51" s="62" t="s">
        <v>151</v>
      </c>
      <c r="X51" s="62"/>
    </row>
    <row r="52" spans="1:24" s="56" customFormat="1" ht="19.5" customHeight="1" x14ac:dyDescent="0.2">
      <c r="A52" s="221">
        <v>48</v>
      </c>
      <c r="B52" s="58" t="s">
        <v>122</v>
      </c>
      <c r="C52" s="22"/>
      <c r="D52" s="22" t="s">
        <v>55</v>
      </c>
      <c r="E52" s="59"/>
      <c r="F52" s="22">
        <v>1996</v>
      </c>
      <c r="G52" s="60">
        <v>12329.07</v>
      </c>
      <c r="H52" s="66"/>
      <c r="I52" s="62" t="s">
        <v>58</v>
      </c>
      <c r="J52" s="191"/>
      <c r="K52" s="62"/>
      <c r="L52" s="62"/>
      <c r="M52" s="62"/>
      <c r="N52" s="62"/>
      <c r="O52" s="62"/>
      <c r="P52" s="62"/>
      <c r="Q52" s="62"/>
      <c r="R52" s="62"/>
      <c r="S52" s="62"/>
      <c r="T52" s="63"/>
      <c r="U52" s="64"/>
      <c r="V52" s="65"/>
      <c r="W52" s="62"/>
      <c r="X52" s="62"/>
    </row>
    <row r="53" spans="1:24" s="11" customFormat="1" ht="19.5" customHeight="1" x14ac:dyDescent="0.2">
      <c r="A53" s="221">
        <v>49</v>
      </c>
      <c r="B53" s="58" t="s">
        <v>123</v>
      </c>
      <c r="C53" s="22"/>
      <c r="D53" s="22" t="s">
        <v>55</v>
      </c>
      <c r="E53" s="59"/>
      <c r="F53" s="22">
        <v>2007</v>
      </c>
      <c r="G53" s="329">
        <v>35000</v>
      </c>
      <c r="H53" s="61"/>
      <c r="I53" s="62" t="s">
        <v>58</v>
      </c>
      <c r="J53" s="191"/>
      <c r="K53" s="62"/>
      <c r="L53" s="62"/>
      <c r="M53" s="62"/>
      <c r="N53" s="62"/>
      <c r="O53" s="62"/>
      <c r="P53" s="62"/>
      <c r="Q53" s="62"/>
      <c r="R53" s="62"/>
      <c r="S53" s="62"/>
      <c r="T53" s="63"/>
      <c r="U53" s="64"/>
      <c r="V53" s="65"/>
      <c r="W53" s="62"/>
      <c r="X53" s="62"/>
    </row>
    <row r="54" spans="1:24" s="11" customFormat="1" ht="23.25" customHeight="1" x14ac:dyDescent="0.2">
      <c r="A54" s="221">
        <v>50</v>
      </c>
      <c r="B54" s="58" t="s">
        <v>124</v>
      </c>
      <c r="C54" s="22"/>
      <c r="D54" s="22" t="s">
        <v>55</v>
      </c>
      <c r="E54" s="59"/>
      <c r="F54" s="22">
        <v>2007</v>
      </c>
      <c r="G54" s="60">
        <v>43089.65</v>
      </c>
      <c r="H54" s="61"/>
      <c r="I54" s="62" t="s">
        <v>58</v>
      </c>
      <c r="J54" s="191"/>
      <c r="K54" s="62"/>
      <c r="L54" s="62"/>
      <c r="M54" s="62"/>
      <c r="N54" s="62"/>
      <c r="O54" s="62"/>
      <c r="P54" s="62"/>
      <c r="Q54" s="62"/>
      <c r="R54" s="62"/>
      <c r="S54" s="62"/>
      <c r="T54" s="63"/>
      <c r="U54" s="64"/>
      <c r="V54" s="65"/>
      <c r="W54" s="62"/>
      <c r="X54" s="62"/>
    </row>
    <row r="55" spans="1:24" s="11" customFormat="1" ht="23.25" customHeight="1" x14ac:dyDescent="0.2">
      <c r="A55" s="221">
        <v>51</v>
      </c>
      <c r="B55" s="58" t="s">
        <v>125</v>
      </c>
      <c r="C55" s="22"/>
      <c r="D55" s="22" t="s">
        <v>55</v>
      </c>
      <c r="E55" s="59"/>
      <c r="F55" s="22">
        <v>2012</v>
      </c>
      <c r="G55" s="60">
        <v>587762.73</v>
      </c>
      <c r="H55" s="66"/>
      <c r="I55" s="62" t="s">
        <v>58</v>
      </c>
      <c r="J55" s="191"/>
      <c r="K55" s="62"/>
      <c r="L55" s="62"/>
      <c r="M55" s="62"/>
      <c r="N55" s="62"/>
      <c r="O55" s="62"/>
      <c r="P55" s="62"/>
      <c r="Q55" s="62"/>
      <c r="R55" s="62"/>
      <c r="S55" s="62"/>
      <c r="T55" s="63"/>
      <c r="U55" s="64"/>
      <c r="V55" s="65"/>
      <c r="W55" s="62"/>
      <c r="X55" s="62"/>
    </row>
    <row r="56" spans="1:24" s="11" customFormat="1" ht="23.25" customHeight="1" x14ac:dyDescent="0.2">
      <c r="A56" s="221">
        <v>52</v>
      </c>
      <c r="B56" s="58" t="s">
        <v>126</v>
      </c>
      <c r="C56" s="36"/>
      <c r="D56" s="22" t="s">
        <v>55</v>
      </c>
      <c r="E56" s="45"/>
      <c r="F56" s="22">
        <v>2011</v>
      </c>
      <c r="G56" s="60">
        <v>885415.98</v>
      </c>
      <c r="H56" s="47"/>
      <c r="I56" s="54" t="s">
        <v>58</v>
      </c>
      <c r="J56" s="204"/>
      <c r="K56" s="54"/>
      <c r="L56" s="54"/>
      <c r="M56" s="54"/>
      <c r="N56" s="54"/>
      <c r="O56" s="54"/>
      <c r="P56" s="54"/>
      <c r="Q56" s="54"/>
      <c r="R56" s="54"/>
      <c r="S56" s="54"/>
      <c r="T56" s="57"/>
      <c r="U56" s="53"/>
      <c r="V56" s="55"/>
      <c r="W56" s="54"/>
      <c r="X56" s="54"/>
    </row>
    <row r="57" spans="1:24" s="11" customFormat="1" ht="23.25" customHeight="1" x14ac:dyDescent="0.2">
      <c r="A57" s="221">
        <v>53</v>
      </c>
      <c r="B57" s="58" t="s">
        <v>127</v>
      </c>
      <c r="C57" s="22"/>
      <c r="D57" s="22" t="s">
        <v>55</v>
      </c>
      <c r="E57" s="59"/>
      <c r="F57" s="22">
        <v>2012</v>
      </c>
      <c r="G57" s="60">
        <v>1741559.56</v>
      </c>
      <c r="H57" s="61"/>
      <c r="I57" s="62" t="s">
        <v>58</v>
      </c>
      <c r="J57" s="191"/>
      <c r="K57" s="62"/>
      <c r="L57" s="62"/>
      <c r="M57" s="62"/>
      <c r="N57" s="62"/>
      <c r="O57" s="62"/>
      <c r="P57" s="62"/>
      <c r="Q57" s="62"/>
      <c r="R57" s="62"/>
      <c r="S57" s="62"/>
      <c r="T57" s="63"/>
      <c r="U57" s="64"/>
      <c r="V57" s="65"/>
      <c r="W57" s="62"/>
      <c r="X57" s="62"/>
    </row>
    <row r="58" spans="1:24" s="56" customFormat="1" ht="25.5" x14ac:dyDescent="0.2">
      <c r="A58" s="221">
        <v>54</v>
      </c>
      <c r="B58" s="58" t="s">
        <v>128</v>
      </c>
      <c r="C58" s="22"/>
      <c r="D58" s="22" t="s">
        <v>55</v>
      </c>
      <c r="E58" s="59"/>
      <c r="F58" s="22">
        <v>2013</v>
      </c>
      <c r="G58" s="60">
        <v>1169265.76</v>
      </c>
      <c r="H58" s="61"/>
      <c r="I58" s="62"/>
      <c r="J58" s="191"/>
      <c r="K58" s="62"/>
      <c r="L58" s="62"/>
      <c r="M58" s="62"/>
      <c r="N58" s="62"/>
      <c r="O58" s="62"/>
      <c r="P58" s="62"/>
      <c r="Q58" s="62"/>
      <c r="R58" s="62"/>
      <c r="S58" s="62"/>
      <c r="T58" s="63"/>
      <c r="U58" s="64"/>
      <c r="V58" s="65"/>
      <c r="W58" s="62"/>
      <c r="X58" s="62"/>
    </row>
    <row r="59" spans="1:24" s="11" customFormat="1" ht="17.25" customHeight="1" x14ac:dyDescent="0.2">
      <c r="A59" s="221">
        <v>55</v>
      </c>
      <c r="B59" s="58" t="s">
        <v>129</v>
      </c>
      <c r="C59" s="22"/>
      <c r="D59" s="22" t="s">
        <v>55</v>
      </c>
      <c r="E59" s="59"/>
      <c r="F59" s="30"/>
      <c r="G59" s="60">
        <v>116000</v>
      </c>
      <c r="H59" s="61"/>
      <c r="I59" s="70" t="s">
        <v>58</v>
      </c>
      <c r="J59" s="191"/>
      <c r="K59" s="70"/>
      <c r="L59" s="70"/>
      <c r="M59" s="70"/>
      <c r="N59" s="70"/>
      <c r="O59" s="70"/>
      <c r="P59" s="70"/>
      <c r="Q59" s="70"/>
      <c r="R59" s="70"/>
      <c r="S59" s="70"/>
      <c r="T59" s="71"/>
      <c r="U59" s="22"/>
      <c r="V59" s="65"/>
      <c r="W59" s="70"/>
      <c r="X59" s="70"/>
    </row>
    <row r="60" spans="1:24" s="11" customFormat="1" ht="19.5" customHeight="1" x14ac:dyDescent="0.2">
      <c r="A60" s="221">
        <v>56</v>
      </c>
      <c r="B60" s="72" t="s">
        <v>130</v>
      </c>
      <c r="C60" s="72"/>
      <c r="D60" s="22" t="s">
        <v>55</v>
      </c>
      <c r="E60" s="59"/>
      <c r="F60" s="73">
        <v>2014</v>
      </c>
      <c r="G60" s="74">
        <v>533052.42000000004</v>
      </c>
      <c r="H60" s="75"/>
      <c r="I60" s="76" t="s">
        <v>58</v>
      </c>
      <c r="J60" s="72"/>
      <c r="K60" s="76"/>
      <c r="L60" s="76"/>
      <c r="M60" s="76"/>
      <c r="N60" s="76"/>
      <c r="O60" s="76"/>
      <c r="P60" s="76"/>
      <c r="Q60" s="76"/>
      <c r="R60" s="76"/>
      <c r="S60" s="76"/>
      <c r="T60" s="77"/>
      <c r="U60" s="64"/>
      <c r="V60" s="65"/>
      <c r="W60" s="62"/>
      <c r="X60" s="62"/>
    </row>
    <row r="61" spans="1:24" s="11" customFormat="1" ht="20.25" customHeight="1" x14ac:dyDescent="0.2">
      <c r="A61" s="221">
        <v>57</v>
      </c>
      <c r="B61" s="30" t="s">
        <v>131</v>
      </c>
      <c r="C61" s="30"/>
      <c r="D61" s="22" t="s">
        <v>55</v>
      </c>
      <c r="E61" s="30"/>
      <c r="F61" s="30"/>
      <c r="G61" s="23">
        <v>184906.02</v>
      </c>
      <c r="H61" s="78"/>
      <c r="I61" s="70" t="s">
        <v>58</v>
      </c>
      <c r="J61" s="30"/>
      <c r="K61" s="70"/>
      <c r="L61" s="70"/>
      <c r="M61" s="70"/>
      <c r="N61" s="70"/>
      <c r="O61" s="70"/>
      <c r="P61" s="70"/>
      <c r="Q61" s="70"/>
      <c r="R61" s="70"/>
      <c r="S61" s="70"/>
      <c r="T61" s="71"/>
      <c r="U61" s="22"/>
      <c r="V61" s="65"/>
      <c r="W61" s="70"/>
      <c r="X61" s="70"/>
    </row>
    <row r="62" spans="1:24" s="11" customFormat="1" ht="29.25" customHeight="1" x14ac:dyDescent="0.2">
      <c r="A62" s="221">
        <v>58</v>
      </c>
      <c r="B62" s="30" t="s">
        <v>223</v>
      </c>
      <c r="C62" s="30"/>
      <c r="D62" s="22" t="s">
        <v>55</v>
      </c>
      <c r="E62" s="30"/>
      <c r="F62" s="22">
        <v>2016</v>
      </c>
      <c r="G62" s="79">
        <v>3554700</v>
      </c>
      <c r="H62" s="80"/>
      <c r="I62" s="70" t="s">
        <v>58</v>
      </c>
      <c r="J62" s="30"/>
      <c r="K62" s="70"/>
      <c r="L62" s="70"/>
      <c r="M62" s="70"/>
      <c r="N62" s="70"/>
      <c r="O62" s="70"/>
      <c r="P62" s="70"/>
      <c r="Q62" s="70"/>
      <c r="R62" s="70"/>
      <c r="S62" s="70"/>
      <c r="T62" s="71"/>
      <c r="U62" s="22"/>
      <c r="V62" s="65"/>
      <c r="W62" s="70"/>
      <c r="X62" s="70"/>
    </row>
    <row r="63" spans="1:24" s="21" customFormat="1" ht="20.25" customHeight="1" x14ac:dyDescent="0.2">
      <c r="A63" s="221">
        <v>59</v>
      </c>
      <c r="B63" s="82" t="s">
        <v>260</v>
      </c>
      <c r="C63" s="82"/>
      <c r="D63" s="83" t="s">
        <v>55</v>
      </c>
      <c r="E63" s="82"/>
      <c r="F63" s="83">
        <v>2015</v>
      </c>
      <c r="G63" s="84">
        <v>27960.36</v>
      </c>
      <c r="H63" s="85"/>
      <c r="I63" s="86"/>
      <c r="J63" s="30"/>
      <c r="K63" s="86"/>
      <c r="L63" s="86"/>
      <c r="M63" s="86"/>
      <c r="N63" s="86"/>
      <c r="O63" s="86"/>
      <c r="P63" s="86"/>
      <c r="Q63" s="86"/>
      <c r="R63" s="86"/>
      <c r="S63" s="86"/>
      <c r="T63" s="87"/>
      <c r="U63" s="83"/>
      <c r="V63" s="88"/>
      <c r="W63" s="86"/>
      <c r="X63" s="86"/>
    </row>
    <row r="64" spans="1:24" s="21" customFormat="1" ht="20.25" customHeight="1" x14ac:dyDescent="0.2">
      <c r="A64" s="221">
        <v>60</v>
      </c>
      <c r="B64" s="82" t="s">
        <v>261</v>
      </c>
      <c r="C64" s="82"/>
      <c r="D64" s="83" t="s">
        <v>55</v>
      </c>
      <c r="E64" s="82"/>
      <c r="F64" s="83">
        <v>2014</v>
      </c>
      <c r="G64" s="84">
        <v>22104.39</v>
      </c>
      <c r="H64" s="85"/>
      <c r="I64" s="86"/>
      <c r="J64" s="30"/>
      <c r="K64" s="86"/>
      <c r="L64" s="86"/>
      <c r="M64" s="86"/>
      <c r="N64" s="86"/>
      <c r="O64" s="86"/>
      <c r="P64" s="86"/>
      <c r="Q64" s="86"/>
      <c r="R64" s="86"/>
      <c r="S64" s="86"/>
      <c r="T64" s="87"/>
      <c r="U64" s="83"/>
      <c r="V64" s="88"/>
      <c r="W64" s="86"/>
      <c r="X64" s="86"/>
    </row>
    <row r="65" spans="1:25" s="21" customFormat="1" ht="20.25" customHeight="1" x14ac:dyDescent="0.2">
      <c r="A65" s="221">
        <v>61</v>
      </c>
      <c r="B65" s="82" t="s">
        <v>262</v>
      </c>
      <c r="C65" s="82"/>
      <c r="D65" s="83" t="s">
        <v>55</v>
      </c>
      <c r="E65" s="82"/>
      <c r="F65" s="83">
        <v>2017</v>
      </c>
      <c r="G65" s="84">
        <v>70297.58</v>
      </c>
      <c r="H65" s="85"/>
      <c r="I65" s="86"/>
      <c r="J65" s="30"/>
      <c r="K65" s="86"/>
      <c r="L65" s="86"/>
      <c r="M65" s="86"/>
      <c r="N65" s="86"/>
      <c r="O65" s="86"/>
      <c r="P65" s="86"/>
      <c r="Q65" s="86"/>
      <c r="R65" s="86"/>
      <c r="S65" s="86"/>
      <c r="T65" s="87"/>
      <c r="U65" s="83"/>
      <c r="V65" s="88"/>
      <c r="W65" s="86"/>
      <c r="X65" s="86"/>
    </row>
    <row r="66" spans="1:25" s="21" customFormat="1" ht="20.25" customHeight="1" x14ac:dyDescent="0.2">
      <c r="A66" s="221">
        <v>62</v>
      </c>
      <c r="B66" s="82" t="s">
        <v>263</v>
      </c>
      <c r="C66" s="82"/>
      <c r="D66" s="83" t="s">
        <v>55</v>
      </c>
      <c r="E66" s="82"/>
      <c r="F66" s="83">
        <v>2016</v>
      </c>
      <c r="G66" s="84">
        <v>12203.11</v>
      </c>
      <c r="H66" s="85"/>
      <c r="I66" s="86"/>
      <c r="J66" s="30"/>
      <c r="K66" s="86"/>
      <c r="L66" s="86"/>
      <c r="M66" s="86"/>
      <c r="N66" s="86"/>
      <c r="O66" s="86"/>
      <c r="P66" s="86"/>
      <c r="Q66" s="86"/>
      <c r="R66" s="86"/>
      <c r="S66" s="86"/>
      <c r="T66" s="87"/>
      <c r="U66" s="83"/>
      <c r="V66" s="88"/>
      <c r="W66" s="86"/>
      <c r="X66" s="86"/>
    </row>
    <row r="67" spans="1:25" s="21" customFormat="1" ht="20.25" customHeight="1" x14ac:dyDescent="0.2">
      <c r="A67" s="221">
        <v>63</v>
      </c>
      <c r="B67" s="82" t="s">
        <v>264</v>
      </c>
      <c r="C67" s="82"/>
      <c r="D67" s="83" t="s">
        <v>55</v>
      </c>
      <c r="E67" s="82"/>
      <c r="F67" s="83">
        <v>2017</v>
      </c>
      <c r="G67" s="84">
        <v>47797.8</v>
      </c>
      <c r="H67" s="85"/>
      <c r="I67" s="86" t="s">
        <v>58</v>
      </c>
      <c r="J67" s="82" t="s">
        <v>217</v>
      </c>
      <c r="K67" s="86" t="s">
        <v>265</v>
      </c>
      <c r="L67" s="86"/>
      <c r="M67" s="86" t="s">
        <v>266</v>
      </c>
      <c r="N67" s="86"/>
      <c r="O67" s="86"/>
      <c r="P67" s="86"/>
      <c r="Q67" s="86"/>
      <c r="R67" s="86"/>
      <c r="S67" s="86"/>
      <c r="T67" s="87"/>
      <c r="U67" s="83"/>
      <c r="V67" s="88"/>
      <c r="W67" s="86"/>
      <c r="X67" s="86"/>
    </row>
    <row r="68" spans="1:25" s="21" customFormat="1" ht="20.25" customHeight="1" x14ac:dyDescent="0.2">
      <c r="A68" s="221">
        <v>64</v>
      </c>
      <c r="B68" s="82" t="s">
        <v>267</v>
      </c>
      <c r="C68" s="82"/>
      <c r="D68" s="83" t="s">
        <v>55</v>
      </c>
      <c r="E68" s="82"/>
      <c r="F68" s="83">
        <v>2016</v>
      </c>
      <c r="G68" s="84">
        <v>24689</v>
      </c>
      <c r="H68" s="85"/>
      <c r="I68" s="86"/>
      <c r="J68" s="30"/>
      <c r="K68" s="86"/>
      <c r="L68" s="86"/>
      <c r="M68" s="86"/>
      <c r="N68" s="86"/>
      <c r="O68" s="86"/>
      <c r="P68" s="86"/>
      <c r="Q68" s="86"/>
      <c r="R68" s="86"/>
      <c r="S68" s="86"/>
      <c r="T68" s="87"/>
      <c r="U68" s="83"/>
      <c r="V68" s="88"/>
      <c r="W68" s="86"/>
      <c r="X68" s="86"/>
    </row>
    <row r="69" spans="1:25" s="21" customFormat="1" ht="20.25" customHeight="1" x14ac:dyDescent="0.2">
      <c r="A69" s="221">
        <v>65</v>
      </c>
      <c r="B69" s="82" t="s">
        <v>268</v>
      </c>
      <c r="C69" s="82"/>
      <c r="D69" s="83" t="s">
        <v>55</v>
      </c>
      <c r="E69" s="82"/>
      <c r="F69" s="83">
        <v>2017</v>
      </c>
      <c r="G69" s="84">
        <v>65032</v>
      </c>
      <c r="H69" s="85"/>
      <c r="I69" s="86"/>
      <c r="J69" s="30"/>
      <c r="K69" s="86"/>
      <c r="L69" s="86"/>
      <c r="M69" s="86"/>
      <c r="N69" s="86"/>
      <c r="O69" s="86"/>
      <c r="P69" s="86"/>
      <c r="Q69" s="86"/>
      <c r="R69" s="86"/>
      <c r="S69" s="86"/>
      <c r="T69" s="87"/>
      <c r="U69" s="83"/>
      <c r="V69" s="88"/>
      <c r="W69" s="86"/>
      <c r="X69" s="86"/>
    </row>
    <row r="70" spans="1:25" s="21" customFormat="1" ht="20.25" customHeight="1" x14ac:dyDescent="0.2">
      <c r="A70" s="221">
        <v>66</v>
      </c>
      <c r="B70" s="82" t="s">
        <v>269</v>
      </c>
      <c r="C70" s="82"/>
      <c r="D70" s="83" t="s">
        <v>55</v>
      </c>
      <c r="E70" s="82"/>
      <c r="F70" s="83">
        <v>2010</v>
      </c>
      <c r="G70" s="84">
        <v>57284</v>
      </c>
      <c r="H70" s="85"/>
      <c r="I70" s="86"/>
      <c r="J70" s="30"/>
      <c r="K70" s="86"/>
      <c r="L70" s="86"/>
      <c r="M70" s="86"/>
      <c r="N70" s="86"/>
      <c r="O70" s="86"/>
      <c r="P70" s="86"/>
      <c r="Q70" s="86"/>
      <c r="R70" s="86"/>
      <c r="S70" s="86"/>
      <c r="T70" s="87"/>
      <c r="U70" s="83"/>
      <c r="V70" s="88"/>
      <c r="W70" s="86"/>
      <c r="X70" s="86"/>
    </row>
    <row r="71" spans="1:25" s="21" customFormat="1" ht="20.25" customHeight="1" x14ac:dyDescent="0.2">
      <c r="A71" s="221">
        <v>67</v>
      </c>
      <c r="B71" s="82" t="s">
        <v>270</v>
      </c>
      <c r="C71" s="82"/>
      <c r="D71" s="83" t="s">
        <v>55</v>
      </c>
      <c r="E71" s="82"/>
      <c r="F71" s="83">
        <v>2016</v>
      </c>
      <c r="G71" s="84">
        <v>57284</v>
      </c>
      <c r="H71" s="85"/>
      <c r="I71" s="86"/>
      <c r="J71" s="30"/>
      <c r="K71" s="86"/>
      <c r="L71" s="86"/>
      <c r="M71" s="86"/>
      <c r="N71" s="86"/>
      <c r="O71" s="86"/>
      <c r="P71" s="86"/>
      <c r="Q71" s="86"/>
      <c r="R71" s="86"/>
      <c r="S71" s="86"/>
      <c r="T71" s="87"/>
      <c r="U71" s="83"/>
      <c r="V71" s="88"/>
      <c r="W71" s="86"/>
      <c r="X71" s="86"/>
    </row>
    <row r="72" spans="1:25" s="21" customFormat="1" ht="20.25" customHeight="1" x14ac:dyDescent="0.2">
      <c r="A72" s="221">
        <v>68</v>
      </c>
      <c r="B72" s="192" t="s">
        <v>379</v>
      </c>
      <c r="C72" s="192"/>
      <c r="D72" s="149" t="s">
        <v>55</v>
      </c>
      <c r="E72" s="192"/>
      <c r="F72" s="149">
        <v>2018</v>
      </c>
      <c r="G72" s="195">
        <v>786556.02</v>
      </c>
      <c r="H72" s="196"/>
      <c r="I72" s="197" t="s">
        <v>292</v>
      </c>
      <c r="J72" s="192" t="s">
        <v>103</v>
      </c>
      <c r="K72" s="197" t="s">
        <v>380</v>
      </c>
      <c r="L72" s="197" t="s">
        <v>245</v>
      </c>
      <c r="M72" s="197" t="s">
        <v>381</v>
      </c>
      <c r="N72" s="197"/>
      <c r="O72" s="197" t="s">
        <v>234</v>
      </c>
      <c r="P72" s="197" t="s">
        <v>234</v>
      </c>
      <c r="Q72" s="197" t="s">
        <v>234</v>
      </c>
      <c r="R72" s="197" t="s">
        <v>234</v>
      </c>
      <c r="S72" s="197" t="s">
        <v>235</v>
      </c>
      <c r="T72" s="197" t="s">
        <v>234</v>
      </c>
      <c r="U72" s="149">
        <v>205.42</v>
      </c>
      <c r="V72" s="198">
        <v>2</v>
      </c>
      <c r="W72" s="197" t="s">
        <v>151</v>
      </c>
      <c r="X72" s="197"/>
    </row>
    <row r="73" spans="1:25" s="21" customFormat="1" ht="20.25" customHeight="1" x14ac:dyDescent="0.2">
      <c r="A73" s="221">
        <v>69</v>
      </c>
      <c r="B73" s="82" t="s">
        <v>591</v>
      </c>
      <c r="C73" s="82"/>
      <c r="D73" s="83" t="s">
        <v>55</v>
      </c>
      <c r="E73" s="82"/>
      <c r="F73" s="83">
        <v>2019</v>
      </c>
      <c r="G73" s="84">
        <v>24446</v>
      </c>
      <c r="H73" s="85"/>
      <c r="I73" s="86"/>
      <c r="J73" s="82" t="s">
        <v>75</v>
      </c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3"/>
      <c r="V73" s="88"/>
      <c r="W73" s="86"/>
      <c r="X73" s="86"/>
    </row>
    <row r="74" spans="1:25" s="21" customFormat="1" ht="20.25" customHeight="1" x14ac:dyDescent="0.2">
      <c r="A74" s="221">
        <v>70</v>
      </c>
      <c r="B74" s="82" t="s">
        <v>592</v>
      </c>
      <c r="C74" s="82"/>
      <c r="D74" s="83" t="s">
        <v>55</v>
      </c>
      <c r="E74" s="82"/>
      <c r="F74" s="83">
        <v>2019</v>
      </c>
      <c r="G74" s="84">
        <v>227544</v>
      </c>
      <c r="H74" s="85"/>
      <c r="I74" s="86"/>
      <c r="J74" s="82" t="s">
        <v>73</v>
      </c>
      <c r="K74" s="86"/>
      <c r="L74" s="86"/>
      <c r="M74" s="86"/>
      <c r="N74" s="86"/>
      <c r="O74" s="86"/>
      <c r="P74" s="86"/>
      <c r="Q74" s="86"/>
      <c r="R74" s="86"/>
      <c r="S74" s="86"/>
      <c r="T74" s="86"/>
      <c r="U74" s="83"/>
      <c r="V74" s="88"/>
      <c r="W74" s="86"/>
      <c r="X74" s="86"/>
    </row>
    <row r="75" spans="1:25" s="21" customFormat="1" ht="20.25" customHeight="1" x14ac:dyDescent="0.2">
      <c r="A75" s="221">
        <v>71</v>
      </c>
      <c r="B75" s="82" t="s">
        <v>593</v>
      </c>
      <c r="C75" s="82"/>
      <c r="D75" s="83" t="s">
        <v>55</v>
      </c>
      <c r="E75" s="82"/>
      <c r="F75" s="83">
        <v>2019</v>
      </c>
      <c r="G75" s="84">
        <v>983000</v>
      </c>
      <c r="H75" s="85"/>
      <c r="I75" s="86"/>
      <c r="J75" s="82" t="s">
        <v>78</v>
      </c>
      <c r="K75" s="86"/>
      <c r="L75" s="86"/>
      <c r="M75" s="86"/>
      <c r="N75" s="86"/>
      <c r="O75" s="86"/>
      <c r="P75" s="86"/>
      <c r="Q75" s="86"/>
      <c r="R75" s="86"/>
      <c r="S75" s="86"/>
      <c r="T75" s="86"/>
      <c r="U75" s="83"/>
      <c r="V75" s="88"/>
      <c r="W75" s="86"/>
      <c r="X75" s="86"/>
    </row>
    <row r="76" spans="1:25" s="11" customFormat="1" ht="16.5" customHeight="1" x14ac:dyDescent="0.2">
      <c r="A76" s="345" t="s">
        <v>0</v>
      </c>
      <c r="B76" s="346"/>
      <c r="C76" s="346"/>
      <c r="D76" s="346"/>
      <c r="E76" s="346"/>
      <c r="F76" s="347"/>
      <c r="G76" s="333"/>
      <c r="H76" s="224">
        <f>SUM(G5:H75)</f>
        <v>27628772.07</v>
      </c>
      <c r="I76" s="89"/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90"/>
      <c r="U76" s="89"/>
      <c r="V76" s="91"/>
      <c r="W76" s="89"/>
      <c r="X76" s="89"/>
    </row>
    <row r="77" spans="1:25" s="11" customFormat="1" ht="12.75" customHeight="1" x14ac:dyDescent="0.2">
      <c r="A77" s="350" t="s">
        <v>148</v>
      </c>
      <c r="B77" s="351"/>
      <c r="C77" s="351"/>
      <c r="D77" s="351"/>
      <c r="E77" s="351"/>
      <c r="F77" s="351"/>
      <c r="G77" s="352"/>
      <c r="H77" s="328"/>
      <c r="I77" s="336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42"/>
      <c r="U77" s="38"/>
      <c r="V77" s="43"/>
      <c r="W77" s="38"/>
      <c r="X77" s="38"/>
    </row>
    <row r="78" spans="1:25" s="11" customFormat="1" ht="23.25" customHeight="1" x14ac:dyDescent="0.2">
      <c r="A78" s="96">
        <v>1</v>
      </c>
      <c r="B78" s="58" t="s">
        <v>137</v>
      </c>
      <c r="C78" s="92"/>
      <c r="D78" s="93"/>
      <c r="E78" s="59"/>
      <c r="F78" s="94"/>
      <c r="G78" s="60">
        <v>315350</v>
      </c>
      <c r="H78" s="89"/>
      <c r="I78" s="191" t="s">
        <v>63</v>
      </c>
      <c r="J78" s="334" t="s">
        <v>63</v>
      </c>
      <c r="K78" s="89"/>
      <c r="L78" s="89"/>
      <c r="M78" s="89"/>
      <c r="N78" s="89"/>
      <c r="O78" s="89"/>
      <c r="P78" s="89"/>
      <c r="Q78" s="89"/>
      <c r="R78" s="89"/>
      <c r="S78" s="89"/>
      <c r="T78" s="90"/>
      <c r="U78" s="89"/>
      <c r="V78" s="91"/>
      <c r="W78" s="89"/>
      <c r="X78" s="89"/>
    </row>
    <row r="79" spans="1:25" ht="20.25" customHeight="1" x14ac:dyDescent="0.2">
      <c r="A79" s="96">
        <v>2</v>
      </c>
      <c r="B79" s="58" t="s">
        <v>138</v>
      </c>
      <c r="C79" s="92"/>
      <c r="D79" s="93"/>
      <c r="E79" s="59"/>
      <c r="F79" s="94"/>
      <c r="G79" s="60">
        <v>1393985</v>
      </c>
      <c r="H79" s="89"/>
      <c r="I79" s="191" t="s">
        <v>63</v>
      </c>
      <c r="J79" s="334" t="s">
        <v>83</v>
      </c>
      <c r="K79" s="89"/>
      <c r="L79" s="89"/>
      <c r="M79" s="89"/>
      <c r="N79" s="89"/>
      <c r="O79" s="89"/>
      <c r="P79" s="89"/>
      <c r="Q79" s="89"/>
      <c r="R79" s="89"/>
      <c r="S79" s="89"/>
      <c r="T79" s="90"/>
      <c r="U79" s="89"/>
      <c r="V79" s="91"/>
      <c r="W79" s="89"/>
      <c r="X79" s="89"/>
      <c r="Y79" s="95"/>
    </row>
    <row r="80" spans="1:25" s="11" customFormat="1" ht="20.25" customHeight="1" x14ac:dyDescent="0.2">
      <c r="A80" s="96">
        <v>3</v>
      </c>
      <c r="B80" s="58" t="s">
        <v>751</v>
      </c>
      <c r="C80" s="92"/>
      <c r="D80" s="93"/>
      <c r="E80" s="59"/>
      <c r="F80" s="94"/>
      <c r="G80" s="60">
        <v>85240</v>
      </c>
      <c r="H80" s="89"/>
      <c r="I80" s="191" t="s">
        <v>63</v>
      </c>
      <c r="J80" s="334" t="s">
        <v>63</v>
      </c>
      <c r="K80" s="89"/>
      <c r="L80" s="89"/>
      <c r="M80" s="89"/>
      <c r="N80" s="89"/>
      <c r="O80" s="89"/>
      <c r="P80" s="89"/>
      <c r="Q80" s="89"/>
      <c r="R80" s="89"/>
      <c r="S80" s="89"/>
      <c r="T80" s="90"/>
      <c r="U80" s="89"/>
      <c r="V80" s="91"/>
      <c r="W80" s="89"/>
      <c r="X80" s="89"/>
    </row>
    <row r="81" spans="1:24" s="11" customFormat="1" ht="20.25" customHeight="1" x14ac:dyDescent="0.2">
      <c r="A81" s="96">
        <v>4</v>
      </c>
      <c r="B81" s="58" t="s">
        <v>752</v>
      </c>
      <c r="C81" s="92"/>
      <c r="D81" s="93"/>
      <c r="E81" s="59"/>
      <c r="F81" s="94"/>
      <c r="G81" s="60">
        <v>118882.38</v>
      </c>
      <c r="H81" s="89"/>
      <c r="I81" s="191" t="s">
        <v>83</v>
      </c>
      <c r="J81" s="334" t="s">
        <v>139</v>
      </c>
      <c r="K81" s="89"/>
      <c r="L81" s="89"/>
      <c r="M81" s="89"/>
      <c r="N81" s="89"/>
      <c r="O81" s="89"/>
      <c r="P81" s="89"/>
      <c r="Q81" s="89"/>
      <c r="R81" s="89"/>
      <c r="S81" s="89"/>
      <c r="T81" s="90"/>
      <c r="U81" s="89"/>
      <c r="V81" s="91"/>
      <c r="W81" s="89"/>
      <c r="X81" s="89"/>
    </row>
    <row r="82" spans="1:24" s="11" customFormat="1" ht="20.25" customHeight="1" x14ac:dyDescent="0.2">
      <c r="A82" s="96">
        <v>5</v>
      </c>
      <c r="B82" s="58" t="s">
        <v>753</v>
      </c>
      <c r="C82" s="92"/>
      <c r="D82" s="93"/>
      <c r="E82" s="59"/>
      <c r="F82" s="94"/>
      <c r="G82" s="60">
        <v>10202</v>
      </c>
      <c r="H82" s="89"/>
      <c r="I82" s="191" t="s">
        <v>140</v>
      </c>
      <c r="J82" s="334" t="s">
        <v>140</v>
      </c>
      <c r="K82" s="89"/>
      <c r="L82" s="89"/>
      <c r="M82" s="89"/>
      <c r="N82" s="89"/>
      <c r="O82" s="89"/>
      <c r="P82" s="89"/>
      <c r="Q82" s="89"/>
      <c r="R82" s="89"/>
      <c r="S82" s="89"/>
      <c r="T82" s="90"/>
      <c r="U82" s="89"/>
      <c r="V82" s="91"/>
      <c r="W82" s="89"/>
      <c r="X82" s="89"/>
    </row>
    <row r="83" spans="1:24" s="11" customFormat="1" ht="20.25" customHeight="1" x14ac:dyDescent="0.2">
      <c r="A83" s="96">
        <v>6</v>
      </c>
      <c r="B83" s="58" t="s">
        <v>753</v>
      </c>
      <c r="C83" s="92"/>
      <c r="D83" s="93"/>
      <c r="E83" s="59"/>
      <c r="F83" s="94"/>
      <c r="G83" s="60">
        <v>17029</v>
      </c>
      <c r="H83" s="89"/>
      <c r="I83" s="191" t="s">
        <v>93</v>
      </c>
      <c r="J83" s="334" t="s">
        <v>140</v>
      </c>
      <c r="K83" s="89"/>
      <c r="L83" s="89"/>
      <c r="M83" s="89"/>
      <c r="N83" s="89"/>
      <c r="O83" s="89"/>
      <c r="P83" s="89"/>
      <c r="Q83" s="89"/>
      <c r="R83" s="89"/>
      <c r="S83" s="89"/>
      <c r="T83" s="90"/>
      <c r="U83" s="89"/>
      <c r="V83" s="91"/>
      <c r="W83" s="89"/>
      <c r="X83" s="89"/>
    </row>
    <row r="84" spans="1:24" s="11" customFormat="1" ht="20.25" customHeight="1" x14ac:dyDescent="0.2">
      <c r="A84" s="96">
        <v>7</v>
      </c>
      <c r="B84" s="58" t="s">
        <v>754</v>
      </c>
      <c r="C84" s="92"/>
      <c r="D84" s="93"/>
      <c r="E84" s="59"/>
      <c r="F84" s="94"/>
      <c r="G84" s="60">
        <v>29395</v>
      </c>
      <c r="H84" s="89"/>
      <c r="I84" s="191" t="s">
        <v>63</v>
      </c>
      <c r="J84" s="334" t="s">
        <v>93</v>
      </c>
      <c r="K84" s="89"/>
      <c r="L84" s="89"/>
      <c r="M84" s="89"/>
      <c r="N84" s="89"/>
      <c r="O84" s="89"/>
      <c r="P84" s="89"/>
      <c r="Q84" s="89"/>
      <c r="R84" s="89"/>
      <c r="S84" s="89"/>
      <c r="T84" s="90"/>
      <c r="U84" s="89"/>
      <c r="V84" s="91"/>
      <c r="W84" s="89"/>
      <c r="X84" s="89"/>
    </row>
    <row r="85" spans="1:24" s="11" customFormat="1" ht="20.25" customHeight="1" x14ac:dyDescent="0.2">
      <c r="A85" s="96">
        <v>8</v>
      </c>
      <c r="B85" s="58" t="s">
        <v>755</v>
      </c>
      <c r="C85" s="92"/>
      <c r="D85" s="93"/>
      <c r="E85" s="59"/>
      <c r="F85" s="94"/>
      <c r="G85" s="60">
        <v>16534</v>
      </c>
      <c r="H85" s="89"/>
      <c r="I85" s="191" t="s">
        <v>63</v>
      </c>
      <c r="J85" s="334" t="s">
        <v>93</v>
      </c>
      <c r="K85" s="89"/>
      <c r="L85" s="89"/>
      <c r="M85" s="89"/>
      <c r="N85" s="89"/>
      <c r="O85" s="89"/>
      <c r="P85" s="89"/>
      <c r="Q85" s="89"/>
      <c r="R85" s="89"/>
      <c r="S85" s="89"/>
      <c r="T85" s="90"/>
      <c r="U85" s="89"/>
      <c r="V85" s="91"/>
      <c r="W85" s="89"/>
      <c r="X85" s="89"/>
    </row>
    <row r="86" spans="1:24" s="11" customFormat="1" ht="20.25" customHeight="1" x14ac:dyDescent="0.2">
      <c r="A86" s="96">
        <v>9</v>
      </c>
      <c r="B86" s="58" t="s">
        <v>751</v>
      </c>
      <c r="C86" s="92"/>
      <c r="D86" s="93"/>
      <c r="E86" s="59"/>
      <c r="F86" s="94"/>
      <c r="G86" s="60">
        <v>689253.97</v>
      </c>
      <c r="H86" s="89"/>
      <c r="I86" s="191" t="s">
        <v>208</v>
      </c>
      <c r="J86" s="334" t="s">
        <v>93</v>
      </c>
      <c r="K86" s="89"/>
      <c r="L86" s="89"/>
      <c r="M86" s="89"/>
      <c r="N86" s="89"/>
      <c r="O86" s="89"/>
      <c r="P86" s="89"/>
      <c r="Q86" s="89"/>
      <c r="R86" s="89"/>
      <c r="S86" s="89"/>
      <c r="T86" s="90"/>
      <c r="U86" s="89"/>
      <c r="V86" s="91"/>
      <c r="W86" s="89"/>
      <c r="X86" s="89"/>
    </row>
    <row r="87" spans="1:24" s="11" customFormat="1" ht="20.25" customHeight="1" x14ac:dyDescent="0.2">
      <c r="A87" s="96">
        <v>10</v>
      </c>
      <c r="B87" s="58" t="s">
        <v>756</v>
      </c>
      <c r="C87" s="92"/>
      <c r="D87" s="93"/>
      <c r="E87" s="59"/>
      <c r="F87" s="94"/>
      <c r="G87" s="60">
        <v>70000</v>
      </c>
      <c r="H87" s="89"/>
      <c r="I87" s="191" t="s">
        <v>63</v>
      </c>
      <c r="J87" s="334" t="s">
        <v>93</v>
      </c>
      <c r="K87" s="89"/>
      <c r="L87" s="89"/>
      <c r="M87" s="89"/>
      <c r="N87" s="89"/>
      <c r="O87" s="89"/>
      <c r="P87" s="89"/>
      <c r="Q87" s="89"/>
      <c r="R87" s="89"/>
      <c r="S87" s="89"/>
      <c r="T87" s="90"/>
      <c r="U87" s="89"/>
      <c r="V87" s="91"/>
      <c r="W87" s="89"/>
      <c r="X87" s="89"/>
    </row>
    <row r="88" spans="1:24" s="11" customFormat="1" ht="20.25" customHeight="1" x14ac:dyDescent="0.2">
      <c r="A88" s="96">
        <v>11</v>
      </c>
      <c r="B88" s="58" t="s">
        <v>757</v>
      </c>
      <c r="C88" s="92"/>
      <c r="D88" s="93"/>
      <c r="E88" s="59"/>
      <c r="F88" s="94"/>
      <c r="G88" s="60">
        <v>115000</v>
      </c>
      <c r="H88" s="89"/>
      <c r="I88" s="191" t="s">
        <v>63</v>
      </c>
      <c r="J88" s="334" t="s">
        <v>140</v>
      </c>
      <c r="K88" s="89"/>
      <c r="L88" s="89"/>
      <c r="M88" s="89"/>
      <c r="N88" s="89"/>
      <c r="O88" s="89"/>
      <c r="P88" s="89"/>
      <c r="Q88" s="89"/>
      <c r="R88" s="89"/>
      <c r="S88" s="89"/>
      <c r="T88" s="90"/>
      <c r="U88" s="89"/>
      <c r="V88" s="91"/>
      <c r="W88" s="89"/>
      <c r="X88" s="89"/>
    </row>
    <row r="89" spans="1:24" s="11" customFormat="1" ht="20.25" customHeight="1" x14ac:dyDescent="0.2">
      <c r="A89" s="96">
        <v>12</v>
      </c>
      <c r="B89" s="58" t="s">
        <v>758</v>
      </c>
      <c r="C89" s="92"/>
      <c r="D89" s="93"/>
      <c r="E89" s="59"/>
      <c r="F89" s="94"/>
      <c r="G89" s="60">
        <v>126576.4</v>
      </c>
      <c r="H89" s="89"/>
      <c r="I89" s="191" t="s">
        <v>208</v>
      </c>
      <c r="J89" s="334" t="s">
        <v>63</v>
      </c>
      <c r="K89" s="89"/>
      <c r="L89" s="89"/>
      <c r="M89" s="89"/>
      <c r="N89" s="89"/>
      <c r="O89" s="89"/>
      <c r="P89" s="89"/>
      <c r="Q89" s="89"/>
      <c r="R89" s="89"/>
      <c r="S89" s="89"/>
      <c r="T89" s="90"/>
      <c r="U89" s="89"/>
      <c r="V89" s="91"/>
      <c r="W89" s="89"/>
      <c r="X89" s="89"/>
    </row>
    <row r="90" spans="1:24" s="11" customFormat="1" ht="20.25" customHeight="1" x14ac:dyDescent="0.2">
      <c r="A90" s="96">
        <v>13</v>
      </c>
      <c r="B90" s="58" t="s">
        <v>138</v>
      </c>
      <c r="C90" s="92"/>
      <c r="D90" s="93"/>
      <c r="E90" s="59"/>
      <c r="F90" s="94"/>
      <c r="G90" s="60">
        <v>221631.15</v>
      </c>
      <c r="H90" s="89"/>
      <c r="I90" s="191" t="s">
        <v>106</v>
      </c>
      <c r="J90" s="334" t="s">
        <v>63</v>
      </c>
      <c r="K90" s="89"/>
      <c r="L90" s="89"/>
      <c r="M90" s="89"/>
      <c r="N90" s="89"/>
      <c r="O90" s="89"/>
      <c r="P90" s="89"/>
      <c r="Q90" s="89"/>
      <c r="R90" s="89"/>
      <c r="S90" s="89"/>
      <c r="T90" s="90"/>
      <c r="U90" s="89"/>
      <c r="V90" s="91"/>
      <c r="W90" s="89"/>
      <c r="X90" s="89"/>
    </row>
    <row r="91" spans="1:24" s="11" customFormat="1" ht="20.25" customHeight="1" x14ac:dyDescent="0.2">
      <c r="A91" s="96">
        <v>14</v>
      </c>
      <c r="B91" s="58" t="s">
        <v>138</v>
      </c>
      <c r="C91" s="92"/>
      <c r="D91" s="93"/>
      <c r="E91" s="59"/>
      <c r="F91" s="94"/>
      <c r="G91" s="60">
        <v>66953.34</v>
      </c>
      <c r="H91" s="89"/>
      <c r="I91" s="191" t="s">
        <v>208</v>
      </c>
      <c r="J91" s="334" t="s">
        <v>63</v>
      </c>
      <c r="K91" s="89"/>
      <c r="L91" s="89"/>
      <c r="M91" s="89"/>
      <c r="N91" s="89"/>
      <c r="O91" s="89"/>
      <c r="P91" s="89"/>
      <c r="Q91" s="89"/>
      <c r="R91" s="89"/>
      <c r="S91" s="89"/>
      <c r="T91" s="90"/>
      <c r="U91" s="89"/>
      <c r="V91" s="91"/>
      <c r="W91" s="89"/>
      <c r="X91" s="89"/>
    </row>
    <row r="92" spans="1:24" s="11" customFormat="1" ht="20.25" customHeight="1" x14ac:dyDescent="0.2">
      <c r="A92" s="96">
        <v>15</v>
      </c>
      <c r="B92" s="58" t="s">
        <v>759</v>
      </c>
      <c r="C92" s="92"/>
      <c r="D92" s="93"/>
      <c r="E92" s="59"/>
      <c r="F92" s="94"/>
      <c r="G92" s="60">
        <v>87111.75</v>
      </c>
      <c r="H92" s="89"/>
      <c r="I92" s="191" t="s">
        <v>75</v>
      </c>
      <c r="J92" s="334" t="s">
        <v>63</v>
      </c>
      <c r="K92" s="89"/>
      <c r="L92" s="89"/>
      <c r="M92" s="89"/>
      <c r="N92" s="89"/>
      <c r="O92" s="89"/>
      <c r="P92" s="89"/>
      <c r="Q92" s="89"/>
      <c r="R92" s="89"/>
      <c r="S92" s="89"/>
      <c r="T92" s="90"/>
      <c r="U92" s="89"/>
      <c r="V92" s="91"/>
      <c r="W92" s="89"/>
      <c r="X92" s="89"/>
    </row>
    <row r="93" spans="1:24" s="11" customFormat="1" ht="20.25" customHeight="1" x14ac:dyDescent="0.2">
      <c r="A93" s="96">
        <v>16</v>
      </c>
      <c r="B93" s="58" t="s">
        <v>752</v>
      </c>
      <c r="C93" s="92"/>
      <c r="D93" s="93"/>
      <c r="E93" s="59"/>
      <c r="F93" s="94"/>
      <c r="G93" s="60">
        <v>126239.48</v>
      </c>
      <c r="H93" s="89"/>
      <c r="I93" s="191" t="s">
        <v>144</v>
      </c>
      <c r="J93" s="334" t="s">
        <v>63</v>
      </c>
      <c r="K93" s="89"/>
      <c r="L93" s="89"/>
      <c r="M93" s="89"/>
      <c r="N93" s="89"/>
      <c r="O93" s="89"/>
      <c r="P93" s="89"/>
      <c r="Q93" s="89"/>
      <c r="R93" s="89"/>
      <c r="S93" s="89"/>
      <c r="T93" s="90"/>
      <c r="U93" s="89"/>
      <c r="V93" s="91"/>
      <c r="W93" s="89"/>
      <c r="X93" s="89"/>
    </row>
    <row r="94" spans="1:24" s="11" customFormat="1" ht="20.25" customHeight="1" x14ac:dyDescent="0.2">
      <c r="A94" s="96">
        <v>17</v>
      </c>
      <c r="B94" s="58" t="s">
        <v>760</v>
      </c>
      <c r="C94" s="92"/>
      <c r="D94" s="93"/>
      <c r="E94" s="59"/>
      <c r="F94" s="94"/>
      <c r="G94" s="60">
        <v>96339.25</v>
      </c>
      <c r="H94" s="89"/>
      <c r="I94" s="191" t="s">
        <v>761</v>
      </c>
      <c r="J94" s="334" t="s">
        <v>63</v>
      </c>
      <c r="K94" s="89"/>
      <c r="L94" s="89"/>
      <c r="M94" s="89"/>
      <c r="N94" s="89"/>
      <c r="O94" s="89"/>
      <c r="P94" s="89"/>
      <c r="Q94" s="89"/>
      <c r="R94" s="89"/>
      <c r="S94" s="89"/>
      <c r="T94" s="90"/>
      <c r="U94" s="89"/>
      <c r="V94" s="91"/>
      <c r="W94" s="89"/>
      <c r="X94" s="89"/>
    </row>
    <row r="95" spans="1:24" s="11" customFormat="1" ht="20.25" customHeight="1" x14ac:dyDescent="0.2">
      <c r="A95" s="96">
        <v>18</v>
      </c>
      <c r="B95" s="58" t="s">
        <v>753</v>
      </c>
      <c r="C95" s="92"/>
      <c r="D95" s="93"/>
      <c r="E95" s="59"/>
      <c r="F95" s="94"/>
      <c r="G95" s="60">
        <v>2338.1999999999998</v>
      </c>
      <c r="H95" s="89"/>
      <c r="I95" s="191" t="s">
        <v>147</v>
      </c>
      <c r="J95" s="334" t="s">
        <v>63</v>
      </c>
      <c r="K95" s="89"/>
      <c r="L95" s="89"/>
      <c r="M95" s="89"/>
      <c r="N95" s="89"/>
      <c r="O95" s="89"/>
      <c r="P95" s="89"/>
      <c r="Q95" s="89"/>
      <c r="R95" s="89"/>
      <c r="S95" s="89"/>
      <c r="T95" s="90"/>
      <c r="U95" s="89"/>
      <c r="V95" s="91"/>
      <c r="W95" s="89"/>
      <c r="X95" s="89"/>
    </row>
    <row r="96" spans="1:24" s="11" customFormat="1" ht="20.25" customHeight="1" x14ac:dyDescent="0.2">
      <c r="A96" s="96">
        <v>19</v>
      </c>
      <c r="B96" s="58" t="s">
        <v>753</v>
      </c>
      <c r="C96" s="92"/>
      <c r="D96" s="93"/>
      <c r="E96" s="59"/>
      <c r="F96" s="94"/>
      <c r="G96" s="60">
        <v>19165.57</v>
      </c>
      <c r="H96" s="89"/>
      <c r="I96" s="191" t="s">
        <v>103</v>
      </c>
      <c r="J96" s="334" t="s">
        <v>63</v>
      </c>
      <c r="K96" s="89"/>
      <c r="L96" s="89"/>
      <c r="M96" s="89"/>
      <c r="N96" s="89"/>
      <c r="O96" s="89"/>
      <c r="P96" s="89"/>
      <c r="Q96" s="89"/>
      <c r="R96" s="89"/>
      <c r="S96" s="89"/>
      <c r="T96" s="90"/>
      <c r="U96" s="89"/>
      <c r="V96" s="91"/>
      <c r="W96" s="89"/>
      <c r="X96" s="89"/>
    </row>
    <row r="97" spans="1:24" s="11" customFormat="1" ht="20.25" customHeight="1" x14ac:dyDescent="0.2">
      <c r="A97" s="96">
        <v>20</v>
      </c>
      <c r="B97" s="58" t="s">
        <v>762</v>
      </c>
      <c r="C97" s="92"/>
      <c r="D97" s="93"/>
      <c r="E97" s="59"/>
      <c r="F97" s="94"/>
      <c r="G97" s="60">
        <v>74427.09</v>
      </c>
      <c r="H97" s="89"/>
      <c r="I97" s="191" t="s">
        <v>209</v>
      </c>
      <c r="J97" s="334" t="s">
        <v>63</v>
      </c>
      <c r="K97" s="89"/>
      <c r="L97" s="89"/>
      <c r="M97" s="89"/>
      <c r="N97" s="89"/>
      <c r="O97" s="89"/>
      <c r="P97" s="89"/>
      <c r="Q97" s="89"/>
      <c r="R97" s="89"/>
      <c r="S97" s="89"/>
      <c r="T97" s="90"/>
      <c r="U97" s="89"/>
      <c r="V97" s="91"/>
      <c r="W97" s="89"/>
      <c r="X97" s="89"/>
    </row>
    <row r="98" spans="1:24" s="11" customFormat="1" ht="20.25" customHeight="1" x14ac:dyDescent="0.2">
      <c r="A98" s="96">
        <v>21</v>
      </c>
      <c r="B98" s="58" t="s">
        <v>763</v>
      </c>
      <c r="C98" s="92"/>
      <c r="D98" s="93"/>
      <c r="E98" s="59"/>
      <c r="F98" s="94"/>
      <c r="G98" s="60">
        <v>136319.26999999999</v>
      </c>
      <c r="H98" s="89"/>
      <c r="I98" s="191" t="s">
        <v>209</v>
      </c>
      <c r="J98" s="334" t="s">
        <v>63</v>
      </c>
      <c r="K98" s="89"/>
      <c r="L98" s="89"/>
      <c r="M98" s="89"/>
      <c r="N98" s="89"/>
      <c r="O98" s="89"/>
      <c r="P98" s="89"/>
      <c r="Q98" s="89"/>
      <c r="R98" s="89"/>
      <c r="S98" s="89"/>
      <c r="T98" s="90"/>
      <c r="U98" s="89"/>
      <c r="V98" s="91"/>
      <c r="W98" s="89"/>
      <c r="X98" s="89"/>
    </row>
    <row r="99" spans="1:24" s="11" customFormat="1" ht="20.25" customHeight="1" x14ac:dyDescent="0.2">
      <c r="A99" s="96">
        <v>22</v>
      </c>
      <c r="B99" s="58" t="s">
        <v>753</v>
      </c>
      <c r="C99" s="92"/>
      <c r="D99" s="93"/>
      <c r="E99" s="59"/>
      <c r="F99" s="94"/>
      <c r="G99" s="60">
        <v>110173.6</v>
      </c>
      <c r="H99" s="89"/>
      <c r="I99" s="191" t="s">
        <v>764</v>
      </c>
      <c r="J99" s="334" t="s">
        <v>63</v>
      </c>
      <c r="K99" s="89"/>
      <c r="L99" s="89"/>
      <c r="M99" s="89"/>
      <c r="N99" s="89"/>
      <c r="O99" s="89"/>
      <c r="P99" s="89"/>
      <c r="Q99" s="89"/>
      <c r="R99" s="89"/>
      <c r="S99" s="89"/>
      <c r="T99" s="90"/>
      <c r="U99" s="89"/>
      <c r="V99" s="91"/>
      <c r="W99" s="89"/>
      <c r="X99" s="89"/>
    </row>
    <row r="100" spans="1:24" s="11" customFormat="1" ht="20.25" customHeight="1" x14ac:dyDescent="0.2">
      <c r="A100" s="96">
        <v>23</v>
      </c>
      <c r="B100" s="58" t="s">
        <v>753</v>
      </c>
      <c r="C100" s="92"/>
      <c r="D100" s="93"/>
      <c r="E100" s="59"/>
      <c r="F100" s="94"/>
      <c r="G100" s="60">
        <v>137568.34</v>
      </c>
      <c r="H100" s="89"/>
      <c r="I100" s="191" t="s">
        <v>91</v>
      </c>
      <c r="J100" s="334" t="s">
        <v>63</v>
      </c>
      <c r="K100" s="89"/>
      <c r="L100" s="89"/>
      <c r="M100" s="89"/>
      <c r="N100" s="89"/>
      <c r="O100" s="89"/>
      <c r="P100" s="89"/>
      <c r="Q100" s="89"/>
      <c r="R100" s="89"/>
      <c r="S100" s="89"/>
      <c r="T100" s="90"/>
      <c r="U100" s="89"/>
      <c r="V100" s="91"/>
      <c r="W100" s="89"/>
      <c r="X100" s="89"/>
    </row>
    <row r="101" spans="1:24" s="11" customFormat="1" ht="20.25" customHeight="1" x14ac:dyDescent="0.2">
      <c r="A101" s="96">
        <v>24</v>
      </c>
      <c r="B101" s="58" t="s">
        <v>753</v>
      </c>
      <c r="C101" s="92"/>
      <c r="D101" s="93"/>
      <c r="E101" s="59"/>
      <c r="F101" s="94"/>
      <c r="G101" s="60">
        <v>35823.519999999997</v>
      </c>
      <c r="H101" s="89"/>
      <c r="I101" s="191" t="s">
        <v>139</v>
      </c>
      <c r="J101" s="334" t="s">
        <v>63</v>
      </c>
      <c r="K101" s="89"/>
      <c r="L101" s="89"/>
      <c r="M101" s="89"/>
      <c r="N101" s="89"/>
      <c r="O101" s="89"/>
      <c r="P101" s="89"/>
      <c r="Q101" s="89"/>
      <c r="R101" s="89"/>
      <c r="S101" s="89"/>
      <c r="T101" s="90"/>
      <c r="U101" s="89"/>
      <c r="V101" s="91"/>
      <c r="W101" s="89"/>
      <c r="X101" s="89"/>
    </row>
    <row r="102" spans="1:24" s="11" customFormat="1" ht="20.25" customHeight="1" x14ac:dyDescent="0.2">
      <c r="A102" s="96">
        <v>25</v>
      </c>
      <c r="B102" s="58" t="s">
        <v>753</v>
      </c>
      <c r="C102" s="92"/>
      <c r="D102" s="93"/>
      <c r="E102" s="59"/>
      <c r="F102" s="94"/>
      <c r="G102" s="60">
        <v>76058.570000000007</v>
      </c>
      <c r="H102" s="89"/>
      <c r="I102" s="191" t="s">
        <v>147</v>
      </c>
      <c r="J102" s="334" t="s">
        <v>63</v>
      </c>
      <c r="K102" s="89"/>
      <c r="L102" s="89"/>
      <c r="M102" s="89"/>
      <c r="N102" s="89"/>
      <c r="O102" s="89"/>
      <c r="P102" s="89"/>
      <c r="Q102" s="89"/>
      <c r="R102" s="89"/>
      <c r="S102" s="89"/>
      <c r="T102" s="90"/>
      <c r="U102" s="89"/>
      <c r="V102" s="91"/>
      <c r="W102" s="89"/>
      <c r="X102" s="89"/>
    </row>
    <row r="103" spans="1:24" s="11" customFormat="1" ht="20.25" customHeight="1" x14ac:dyDescent="0.2">
      <c r="A103" s="96">
        <v>26</v>
      </c>
      <c r="B103" s="58" t="s">
        <v>753</v>
      </c>
      <c r="C103" s="92"/>
      <c r="D103" s="93"/>
      <c r="E103" s="59"/>
      <c r="F103" s="94"/>
      <c r="G103" s="60">
        <v>90949.25</v>
      </c>
      <c r="H103" s="89"/>
      <c r="I103" s="191" t="s">
        <v>106</v>
      </c>
      <c r="J103" s="334" t="s">
        <v>63</v>
      </c>
      <c r="K103" s="89"/>
      <c r="L103" s="89"/>
      <c r="M103" s="89"/>
      <c r="N103" s="89"/>
      <c r="O103" s="89"/>
      <c r="P103" s="89"/>
      <c r="Q103" s="89"/>
      <c r="R103" s="89"/>
      <c r="S103" s="89"/>
      <c r="T103" s="90"/>
      <c r="U103" s="89"/>
      <c r="V103" s="91"/>
      <c r="W103" s="89"/>
      <c r="X103" s="89"/>
    </row>
    <row r="104" spans="1:24" s="11" customFormat="1" ht="20.25" customHeight="1" x14ac:dyDescent="0.2">
      <c r="A104" s="96">
        <v>27</v>
      </c>
      <c r="B104" s="58" t="s">
        <v>753</v>
      </c>
      <c r="C104" s="92"/>
      <c r="D104" s="93"/>
      <c r="E104" s="59"/>
      <c r="F104" s="94"/>
      <c r="G104" s="60">
        <v>63440</v>
      </c>
      <c r="H104" s="89"/>
      <c r="I104" s="191" t="s">
        <v>93</v>
      </c>
      <c r="J104" s="334" t="s">
        <v>63</v>
      </c>
      <c r="K104" s="89"/>
      <c r="L104" s="89"/>
      <c r="M104" s="89"/>
      <c r="N104" s="89"/>
      <c r="O104" s="89"/>
      <c r="P104" s="89"/>
      <c r="Q104" s="89"/>
      <c r="R104" s="89"/>
      <c r="S104" s="89"/>
      <c r="T104" s="90"/>
      <c r="U104" s="89"/>
      <c r="V104" s="91"/>
      <c r="W104" s="89"/>
      <c r="X104" s="89"/>
    </row>
    <row r="105" spans="1:24" s="11" customFormat="1" ht="20.25" customHeight="1" x14ac:dyDescent="0.2">
      <c r="A105" s="96">
        <v>28</v>
      </c>
      <c r="B105" s="58" t="s">
        <v>753</v>
      </c>
      <c r="C105" s="92"/>
      <c r="D105" s="93"/>
      <c r="E105" s="59"/>
      <c r="F105" s="94"/>
      <c r="G105" s="60">
        <v>95304.57</v>
      </c>
      <c r="H105" s="89"/>
      <c r="I105" s="191" t="s">
        <v>765</v>
      </c>
      <c r="J105" s="334" t="s">
        <v>63</v>
      </c>
      <c r="K105" s="89"/>
      <c r="L105" s="89"/>
      <c r="M105" s="89"/>
      <c r="N105" s="89"/>
      <c r="O105" s="89"/>
      <c r="P105" s="89"/>
      <c r="Q105" s="89"/>
      <c r="R105" s="89"/>
      <c r="S105" s="89"/>
      <c r="T105" s="90"/>
      <c r="U105" s="89"/>
      <c r="V105" s="91"/>
      <c r="W105" s="89"/>
      <c r="X105" s="89"/>
    </row>
    <row r="106" spans="1:24" s="11" customFormat="1" ht="20.25" customHeight="1" x14ac:dyDescent="0.2">
      <c r="A106" s="96">
        <v>29</v>
      </c>
      <c r="B106" s="58" t="s">
        <v>753</v>
      </c>
      <c r="C106" s="92"/>
      <c r="D106" s="93"/>
      <c r="E106" s="59"/>
      <c r="F106" s="94"/>
      <c r="G106" s="60">
        <v>82643.61</v>
      </c>
      <c r="H106" s="89"/>
      <c r="I106" s="191" t="s">
        <v>766</v>
      </c>
      <c r="J106" s="334" t="s">
        <v>140</v>
      </c>
      <c r="K106" s="89"/>
      <c r="L106" s="89"/>
      <c r="M106" s="89"/>
      <c r="N106" s="89"/>
      <c r="O106" s="89"/>
      <c r="P106" s="89"/>
      <c r="Q106" s="89"/>
      <c r="R106" s="89"/>
      <c r="S106" s="89"/>
      <c r="T106" s="90"/>
      <c r="U106" s="89"/>
      <c r="V106" s="91"/>
      <c r="W106" s="89"/>
      <c r="X106" s="89"/>
    </row>
    <row r="107" spans="1:24" s="11" customFormat="1" ht="20.25" customHeight="1" x14ac:dyDescent="0.2">
      <c r="A107" s="96">
        <v>30</v>
      </c>
      <c r="B107" s="58" t="s">
        <v>753</v>
      </c>
      <c r="C107" s="92"/>
      <c r="D107" s="93"/>
      <c r="E107" s="59"/>
      <c r="F107" s="94"/>
      <c r="G107" s="60">
        <v>65739.59</v>
      </c>
      <c r="H107" s="89"/>
      <c r="I107" s="191" t="s">
        <v>767</v>
      </c>
      <c r="J107" s="334" t="s">
        <v>83</v>
      </c>
      <c r="K107" s="89"/>
      <c r="L107" s="89"/>
      <c r="M107" s="89"/>
      <c r="N107" s="89"/>
      <c r="O107" s="89"/>
      <c r="P107" s="89"/>
      <c r="Q107" s="89"/>
      <c r="R107" s="89"/>
      <c r="S107" s="89"/>
      <c r="T107" s="90"/>
      <c r="U107" s="89"/>
      <c r="V107" s="91"/>
      <c r="W107" s="89"/>
      <c r="X107" s="89"/>
    </row>
    <row r="108" spans="1:24" s="11" customFormat="1" ht="20.25" customHeight="1" x14ac:dyDescent="0.2">
      <c r="A108" s="96">
        <v>31</v>
      </c>
      <c r="B108" s="58" t="s">
        <v>753</v>
      </c>
      <c r="C108" s="92"/>
      <c r="D108" s="93"/>
      <c r="E108" s="59"/>
      <c r="F108" s="94"/>
      <c r="G108" s="60">
        <v>65739.58</v>
      </c>
      <c r="H108" s="89"/>
      <c r="I108" s="191" t="s">
        <v>768</v>
      </c>
      <c r="J108" s="334" t="s">
        <v>83</v>
      </c>
      <c r="K108" s="89"/>
      <c r="L108" s="89"/>
      <c r="M108" s="89"/>
      <c r="N108" s="89"/>
      <c r="O108" s="89"/>
      <c r="P108" s="89"/>
      <c r="Q108" s="89"/>
      <c r="R108" s="89"/>
      <c r="S108" s="89"/>
      <c r="T108" s="90"/>
      <c r="U108" s="89"/>
      <c r="V108" s="91"/>
      <c r="W108" s="89"/>
      <c r="X108" s="89"/>
    </row>
    <row r="109" spans="1:24" s="11" customFormat="1" ht="20.25" customHeight="1" x14ac:dyDescent="0.2">
      <c r="A109" s="96">
        <v>32</v>
      </c>
      <c r="B109" s="58" t="s">
        <v>753</v>
      </c>
      <c r="C109" s="92"/>
      <c r="D109" s="93"/>
      <c r="E109" s="59"/>
      <c r="F109" s="94"/>
      <c r="G109" s="60">
        <v>86481.67</v>
      </c>
      <c r="H109" s="89"/>
      <c r="I109" s="191" t="s">
        <v>769</v>
      </c>
      <c r="J109" s="334" t="s">
        <v>141</v>
      </c>
      <c r="K109" s="89"/>
      <c r="L109" s="89"/>
      <c r="M109" s="89"/>
      <c r="N109" s="89"/>
      <c r="O109" s="89"/>
      <c r="P109" s="89"/>
      <c r="Q109" s="89"/>
      <c r="R109" s="89"/>
      <c r="S109" s="89"/>
      <c r="T109" s="90"/>
      <c r="U109" s="89"/>
      <c r="V109" s="91"/>
      <c r="W109" s="89"/>
      <c r="X109" s="89"/>
    </row>
    <row r="110" spans="1:24" s="11" customFormat="1" ht="20.25" customHeight="1" x14ac:dyDescent="0.2">
      <c r="A110" s="96">
        <v>33</v>
      </c>
      <c r="B110" s="58" t="s">
        <v>753</v>
      </c>
      <c r="C110" s="92"/>
      <c r="D110" s="93"/>
      <c r="E110" s="59"/>
      <c r="F110" s="94"/>
      <c r="G110" s="60">
        <v>139689.54999999999</v>
      </c>
      <c r="H110" s="89"/>
      <c r="I110" s="191" t="s">
        <v>210</v>
      </c>
      <c r="J110" s="334" t="s">
        <v>103</v>
      </c>
      <c r="K110" s="89"/>
      <c r="L110" s="89"/>
      <c r="M110" s="89"/>
      <c r="N110" s="89"/>
      <c r="O110" s="89"/>
      <c r="P110" s="89"/>
      <c r="Q110" s="89"/>
      <c r="R110" s="89"/>
      <c r="S110" s="89"/>
      <c r="T110" s="90"/>
      <c r="U110" s="89"/>
      <c r="V110" s="91"/>
      <c r="W110" s="89"/>
      <c r="X110" s="89"/>
    </row>
    <row r="111" spans="1:24" s="11" customFormat="1" ht="20.25" customHeight="1" x14ac:dyDescent="0.2">
      <c r="A111" s="96">
        <v>34</v>
      </c>
      <c r="B111" s="58" t="s">
        <v>753</v>
      </c>
      <c r="C111" s="92"/>
      <c r="D111" s="93"/>
      <c r="E111" s="59"/>
      <c r="F111" s="94"/>
      <c r="G111" s="60">
        <v>126582.01</v>
      </c>
      <c r="H111" s="89"/>
      <c r="I111" s="191" t="s">
        <v>103</v>
      </c>
      <c r="J111" s="334" t="s">
        <v>142</v>
      </c>
      <c r="K111" s="89"/>
      <c r="L111" s="89"/>
      <c r="M111" s="89"/>
      <c r="N111" s="89"/>
      <c r="O111" s="89"/>
      <c r="P111" s="89"/>
      <c r="Q111" s="89"/>
      <c r="R111" s="89"/>
      <c r="S111" s="89"/>
      <c r="T111" s="90"/>
      <c r="U111" s="89"/>
      <c r="V111" s="91"/>
      <c r="W111" s="89"/>
      <c r="X111" s="89"/>
    </row>
    <row r="112" spans="1:24" s="11" customFormat="1" ht="20.25" customHeight="1" x14ac:dyDescent="0.2">
      <c r="A112" s="96">
        <v>35</v>
      </c>
      <c r="B112" s="58" t="s">
        <v>751</v>
      </c>
      <c r="C112" s="92"/>
      <c r="D112" s="93"/>
      <c r="E112" s="59"/>
      <c r="F112" s="94"/>
      <c r="G112" s="60">
        <v>394200</v>
      </c>
      <c r="H112" s="89"/>
      <c r="I112" s="191" t="s">
        <v>103</v>
      </c>
      <c r="J112" s="334" t="s">
        <v>143</v>
      </c>
      <c r="K112" s="89"/>
      <c r="L112" s="89"/>
      <c r="M112" s="89"/>
      <c r="N112" s="89"/>
      <c r="O112" s="89"/>
      <c r="P112" s="89"/>
      <c r="Q112" s="89"/>
      <c r="R112" s="89"/>
      <c r="S112" s="89"/>
      <c r="T112" s="90"/>
      <c r="U112" s="89"/>
      <c r="V112" s="91"/>
      <c r="W112" s="89"/>
      <c r="X112" s="89"/>
    </row>
    <row r="113" spans="1:24" s="11" customFormat="1" ht="20.25" customHeight="1" x14ac:dyDescent="0.2">
      <c r="A113" s="96">
        <v>36</v>
      </c>
      <c r="B113" s="58" t="s">
        <v>753</v>
      </c>
      <c r="C113" s="92"/>
      <c r="D113" s="93"/>
      <c r="E113" s="59"/>
      <c r="F113" s="94"/>
      <c r="G113" s="60">
        <v>131158.15</v>
      </c>
      <c r="H113" s="89"/>
      <c r="I113" s="191" t="s">
        <v>67</v>
      </c>
      <c r="J113" s="334" t="s">
        <v>78</v>
      </c>
      <c r="K113" s="89"/>
      <c r="L113" s="89"/>
      <c r="M113" s="89"/>
      <c r="N113" s="89"/>
      <c r="O113" s="89"/>
      <c r="P113" s="89"/>
      <c r="Q113" s="89"/>
      <c r="R113" s="89"/>
      <c r="S113" s="89"/>
      <c r="T113" s="90"/>
      <c r="U113" s="89"/>
      <c r="V113" s="91"/>
      <c r="W113" s="89"/>
      <c r="X113" s="89"/>
    </row>
    <row r="114" spans="1:24" s="11" customFormat="1" ht="20.25" customHeight="1" x14ac:dyDescent="0.2">
      <c r="A114" s="96">
        <v>37</v>
      </c>
      <c r="B114" s="58" t="s">
        <v>770</v>
      </c>
      <c r="C114" s="92"/>
      <c r="D114" s="93"/>
      <c r="E114" s="59"/>
      <c r="F114" s="94"/>
      <c r="G114" s="60">
        <v>246484.38</v>
      </c>
      <c r="H114" s="89"/>
      <c r="I114" s="191" t="s">
        <v>211</v>
      </c>
      <c r="J114" s="334" t="s">
        <v>83</v>
      </c>
      <c r="K114" s="89"/>
      <c r="L114" s="89"/>
      <c r="M114" s="89"/>
      <c r="N114" s="89"/>
      <c r="O114" s="89"/>
      <c r="P114" s="89"/>
      <c r="Q114" s="89"/>
      <c r="R114" s="89"/>
      <c r="S114" s="89"/>
      <c r="T114" s="90"/>
      <c r="U114" s="89"/>
      <c r="V114" s="91"/>
      <c r="W114" s="89"/>
      <c r="X114" s="89"/>
    </row>
    <row r="115" spans="1:24" s="11" customFormat="1" ht="20.25" customHeight="1" x14ac:dyDescent="0.2">
      <c r="A115" s="96">
        <v>38</v>
      </c>
      <c r="B115" s="58" t="s">
        <v>771</v>
      </c>
      <c r="C115" s="92"/>
      <c r="D115" s="93"/>
      <c r="E115" s="59"/>
      <c r="F115" s="94"/>
      <c r="G115" s="60">
        <v>80838.77</v>
      </c>
      <c r="H115" s="89"/>
      <c r="I115" s="191" t="s">
        <v>63</v>
      </c>
      <c r="J115" s="334" t="s">
        <v>144</v>
      </c>
      <c r="K115" s="89"/>
      <c r="L115" s="89"/>
      <c r="M115" s="89"/>
      <c r="N115" s="89"/>
      <c r="O115" s="89"/>
      <c r="P115" s="89"/>
      <c r="Q115" s="89"/>
      <c r="R115" s="89"/>
      <c r="S115" s="89"/>
      <c r="T115" s="90"/>
      <c r="U115" s="89"/>
      <c r="V115" s="91"/>
      <c r="W115" s="89"/>
      <c r="X115" s="89"/>
    </row>
    <row r="116" spans="1:24" s="11" customFormat="1" ht="20.25" customHeight="1" x14ac:dyDescent="0.2">
      <c r="A116" s="96">
        <v>39</v>
      </c>
      <c r="B116" s="58" t="s">
        <v>772</v>
      </c>
      <c r="C116" s="92"/>
      <c r="D116" s="93"/>
      <c r="E116" s="59"/>
      <c r="F116" s="94"/>
      <c r="G116" s="60">
        <v>84444.05</v>
      </c>
      <c r="H116" s="89"/>
      <c r="I116" s="191" t="s">
        <v>73</v>
      </c>
      <c r="J116" s="334" t="s">
        <v>145</v>
      </c>
      <c r="K116" s="89"/>
      <c r="L116" s="89"/>
      <c r="M116" s="89"/>
      <c r="N116" s="89"/>
      <c r="O116" s="89"/>
      <c r="P116" s="89"/>
      <c r="Q116" s="89"/>
      <c r="R116" s="89"/>
      <c r="S116" s="89"/>
      <c r="T116" s="90"/>
      <c r="U116" s="89"/>
      <c r="V116" s="91"/>
      <c r="W116" s="89"/>
      <c r="X116" s="89"/>
    </row>
    <row r="117" spans="1:24" s="11" customFormat="1" ht="20.25" customHeight="1" x14ac:dyDescent="0.2">
      <c r="A117" s="96">
        <v>40</v>
      </c>
      <c r="B117" s="58" t="s">
        <v>753</v>
      </c>
      <c r="C117" s="92"/>
      <c r="D117" s="93"/>
      <c r="E117" s="59"/>
      <c r="F117" s="94"/>
      <c r="G117" s="60">
        <v>138309.04</v>
      </c>
      <c r="H117" s="89"/>
      <c r="I117" s="191" t="s">
        <v>73</v>
      </c>
      <c r="J117" s="334" t="s">
        <v>146</v>
      </c>
      <c r="K117" s="89"/>
      <c r="L117" s="89"/>
      <c r="M117" s="89"/>
      <c r="N117" s="89"/>
      <c r="O117" s="89"/>
      <c r="P117" s="89"/>
      <c r="Q117" s="89"/>
      <c r="R117" s="89"/>
      <c r="S117" s="89"/>
      <c r="T117" s="90"/>
      <c r="U117" s="89"/>
      <c r="V117" s="91"/>
      <c r="W117" s="89"/>
      <c r="X117" s="89"/>
    </row>
    <row r="118" spans="1:24" s="11" customFormat="1" ht="20.25" customHeight="1" x14ac:dyDescent="0.2">
      <c r="A118" s="96">
        <v>41</v>
      </c>
      <c r="B118" s="58" t="s">
        <v>773</v>
      </c>
      <c r="C118" s="92"/>
      <c r="D118" s="93"/>
      <c r="E118" s="59"/>
      <c r="F118" s="94"/>
      <c r="G118" s="60">
        <v>102946.49</v>
      </c>
      <c r="H118" s="89"/>
      <c r="I118" s="191" t="s">
        <v>774</v>
      </c>
      <c r="J118" s="334" t="s">
        <v>147</v>
      </c>
      <c r="K118" s="89"/>
      <c r="L118" s="89"/>
      <c r="M118" s="89"/>
      <c r="N118" s="89"/>
      <c r="O118" s="89"/>
      <c r="P118" s="89"/>
      <c r="Q118" s="89"/>
      <c r="R118" s="89"/>
      <c r="S118" s="89"/>
      <c r="T118" s="90"/>
      <c r="U118" s="89"/>
      <c r="V118" s="91"/>
      <c r="W118" s="89"/>
      <c r="X118" s="89"/>
    </row>
    <row r="119" spans="1:24" s="11" customFormat="1" ht="20.25" customHeight="1" x14ac:dyDescent="0.2">
      <c r="A119" s="96">
        <v>42</v>
      </c>
      <c r="B119" s="58" t="s">
        <v>775</v>
      </c>
      <c r="C119" s="92"/>
      <c r="D119" s="93"/>
      <c r="E119" s="59"/>
      <c r="F119" s="94"/>
      <c r="G119" s="60">
        <v>81478.23</v>
      </c>
      <c r="H119" s="89"/>
      <c r="I119" s="191" t="s">
        <v>776</v>
      </c>
      <c r="J119" s="334" t="s">
        <v>65</v>
      </c>
      <c r="K119" s="89"/>
      <c r="L119" s="89"/>
      <c r="M119" s="89"/>
      <c r="N119" s="89"/>
      <c r="O119" s="89"/>
      <c r="P119" s="89"/>
      <c r="Q119" s="89"/>
      <c r="R119" s="89"/>
      <c r="S119" s="89"/>
      <c r="T119" s="90"/>
      <c r="U119" s="89"/>
      <c r="V119" s="91"/>
      <c r="W119" s="89"/>
      <c r="X119" s="89"/>
    </row>
    <row r="120" spans="1:24" s="11" customFormat="1" ht="20.25" customHeight="1" x14ac:dyDescent="0.2">
      <c r="A120" s="96">
        <v>43</v>
      </c>
      <c r="B120" s="58" t="s">
        <v>777</v>
      </c>
      <c r="C120" s="92"/>
      <c r="D120" s="93"/>
      <c r="E120" s="59"/>
      <c r="F120" s="94"/>
      <c r="G120" s="60">
        <v>95457.32</v>
      </c>
      <c r="H120" s="89"/>
      <c r="I120" s="191" t="s">
        <v>778</v>
      </c>
      <c r="J120" s="335" t="s">
        <v>83</v>
      </c>
      <c r="K120" s="89"/>
      <c r="L120" s="89"/>
      <c r="M120" s="89"/>
      <c r="N120" s="89"/>
      <c r="O120" s="89"/>
      <c r="P120" s="89"/>
      <c r="Q120" s="89"/>
      <c r="R120" s="89"/>
      <c r="S120" s="89"/>
      <c r="T120" s="90"/>
      <c r="U120" s="89"/>
      <c r="V120" s="91"/>
      <c r="W120" s="89"/>
      <c r="X120" s="89"/>
    </row>
    <row r="121" spans="1:24" s="11" customFormat="1" ht="20.25" customHeight="1" x14ac:dyDescent="0.2">
      <c r="A121" s="96">
        <v>44</v>
      </c>
      <c r="B121" s="58" t="s">
        <v>753</v>
      </c>
      <c r="C121" s="92"/>
      <c r="D121" s="93"/>
      <c r="E121" s="59"/>
      <c r="F121" s="94"/>
      <c r="G121" s="60">
        <v>101263.51</v>
      </c>
      <c r="H121" s="89"/>
      <c r="I121" s="191" t="s">
        <v>216</v>
      </c>
      <c r="J121" s="334" t="s">
        <v>83</v>
      </c>
      <c r="K121" s="89"/>
      <c r="L121" s="89"/>
      <c r="M121" s="89"/>
      <c r="N121" s="89"/>
      <c r="O121" s="89"/>
      <c r="P121" s="89"/>
      <c r="Q121" s="89"/>
      <c r="R121" s="89"/>
      <c r="S121" s="89"/>
      <c r="T121" s="90"/>
      <c r="U121" s="89"/>
      <c r="V121" s="91"/>
      <c r="W121" s="89"/>
      <c r="X121" s="89"/>
    </row>
    <row r="122" spans="1:24" s="11" customFormat="1" ht="20.25" customHeight="1" x14ac:dyDescent="0.2">
      <c r="A122" s="96">
        <v>45</v>
      </c>
      <c r="B122" s="58" t="s">
        <v>753</v>
      </c>
      <c r="C122" s="92"/>
      <c r="D122" s="93"/>
      <c r="E122" s="59"/>
      <c r="F122" s="94"/>
      <c r="G122" s="60">
        <v>152385.65</v>
      </c>
      <c r="H122" s="89"/>
      <c r="I122" s="191" t="s">
        <v>78</v>
      </c>
      <c r="J122" s="334" t="s">
        <v>83</v>
      </c>
      <c r="K122" s="89"/>
      <c r="L122" s="89"/>
      <c r="M122" s="89"/>
      <c r="N122" s="89"/>
      <c r="O122" s="89"/>
      <c r="P122" s="89"/>
      <c r="Q122" s="89"/>
      <c r="R122" s="89"/>
      <c r="S122" s="89"/>
      <c r="T122" s="90"/>
      <c r="U122" s="89"/>
      <c r="V122" s="91"/>
      <c r="W122" s="89"/>
      <c r="X122" s="89"/>
    </row>
    <row r="123" spans="1:24" s="11" customFormat="1" ht="20.25" customHeight="1" x14ac:dyDescent="0.2">
      <c r="A123" s="96">
        <v>46</v>
      </c>
      <c r="B123" s="58" t="s">
        <v>779</v>
      </c>
      <c r="C123" s="92"/>
      <c r="D123" s="93"/>
      <c r="E123" s="59"/>
      <c r="F123" s="94"/>
      <c r="G123" s="60">
        <v>62103.63</v>
      </c>
      <c r="H123" s="89"/>
      <c r="I123" s="191" t="s">
        <v>83</v>
      </c>
      <c r="J123" s="334" t="s">
        <v>83</v>
      </c>
      <c r="K123" s="89"/>
      <c r="L123" s="89"/>
      <c r="M123" s="89"/>
      <c r="N123" s="89"/>
      <c r="O123" s="89"/>
      <c r="P123" s="89"/>
      <c r="Q123" s="89"/>
      <c r="R123" s="89"/>
      <c r="S123" s="89"/>
      <c r="T123" s="90"/>
      <c r="U123" s="89"/>
      <c r="V123" s="91"/>
      <c r="W123" s="89"/>
      <c r="X123" s="89"/>
    </row>
    <row r="124" spans="1:24" s="11" customFormat="1" ht="20.25" customHeight="1" x14ac:dyDescent="0.2">
      <c r="A124" s="96">
        <v>47</v>
      </c>
      <c r="B124" s="58" t="s">
        <v>759</v>
      </c>
      <c r="C124" s="92"/>
      <c r="D124" s="93"/>
      <c r="E124" s="59"/>
      <c r="F124" s="94"/>
      <c r="G124" s="60">
        <v>122201.74</v>
      </c>
      <c r="H124" s="89"/>
      <c r="I124" s="191" t="s">
        <v>86</v>
      </c>
      <c r="J124" s="334" t="s">
        <v>83</v>
      </c>
      <c r="K124" s="89"/>
      <c r="L124" s="89"/>
      <c r="M124" s="89"/>
      <c r="N124" s="89"/>
      <c r="O124" s="89"/>
      <c r="P124" s="89"/>
      <c r="Q124" s="89"/>
      <c r="R124" s="89"/>
      <c r="S124" s="89"/>
      <c r="T124" s="90"/>
      <c r="U124" s="89"/>
      <c r="V124" s="91"/>
      <c r="W124" s="89"/>
      <c r="X124" s="89"/>
    </row>
    <row r="125" spans="1:24" s="11" customFormat="1" ht="24.75" customHeight="1" x14ac:dyDescent="0.2">
      <c r="A125" s="96">
        <v>48</v>
      </c>
      <c r="B125" s="58" t="s">
        <v>780</v>
      </c>
      <c r="C125" s="92"/>
      <c r="D125" s="93"/>
      <c r="E125" s="59"/>
      <c r="F125" s="94"/>
      <c r="G125" s="60">
        <v>140043</v>
      </c>
      <c r="H125" s="89"/>
      <c r="I125" s="191" t="s">
        <v>106</v>
      </c>
      <c r="J125" s="334" t="s">
        <v>83</v>
      </c>
      <c r="K125" s="89"/>
      <c r="L125" s="89"/>
      <c r="M125" s="89"/>
      <c r="N125" s="89"/>
      <c r="O125" s="89"/>
      <c r="P125" s="89"/>
      <c r="Q125" s="89"/>
      <c r="R125" s="89"/>
      <c r="S125" s="89"/>
      <c r="T125" s="89"/>
      <c r="U125" s="89"/>
      <c r="V125" s="91"/>
      <c r="W125" s="89"/>
      <c r="X125" s="89"/>
    </row>
    <row r="126" spans="1:24" s="11" customFormat="1" ht="24.75" customHeight="1" x14ac:dyDescent="0.2">
      <c r="A126" s="96">
        <v>49</v>
      </c>
      <c r="B126" s="58" t="s">
        <v>781</v>
      </c>
      <c r="C126" s="92"/>
      <c r="D126" s="93"/>
      <c r="E126" s="59"/>
      <c r="F126" s="94"/>
      <c r="G126" s="60">
        <v>306495.96000000002</v>
      </c>
      <c r="H126" s="89"/>
      <c r="I126" s="191" t="s">
        <v>106</v>
      </c>
      <c r="J126" s="334" t="s">
        <v>208</v>
      </c>
      <c r="K126" s="89"/>
      <c r="L126" s="89"/>
      <c r="M126" s="89"/>
      <c r="N126" s="89"/>
      <c r="O126" s="89"/>
      <c r="P126" s="89"/>
      <c r="Q126" s="89"/>
      <c r="R126" s="89"/>
      <c r="S126" s="89"/>
      <c r="T126" s="89"/>
      <c r="U126" s="89"/>
      <c r="V126" s="91"/>
      <c r="W126" s="89"/>
      <c r="X126" s="89"/>
    </row>
    <row r="127" spans="1:24" s="11" customFormat="1" ht="24.75" customHeight="1" x14ac:dyDescent="0.2">
      <c r="A127" s="96">
        <v>50</v>
      </c>
      <c r="B127" s="58" t="s">
        <v>137</v>
      </c>
      <c r="C127" s="92"/>
      <c r="D127" s="93"/>
      <c r="E127" s="59"/>
      <c r="F127" s="94"/>
      <c r="G127" s="60">
        <v>10000</v>
      </c>
      <c r="H127" s="89"/>
      <c r="I127" s="191" t="s">
        <v>103</v>
      </c>
      <c r="J127" s="334" t="s">
        <v>63</v>
      </c>
      <c r="K127" s="89"/>
      <c r="L127" s="89"/>
      <c r="M127" s="89"/>
      <c r="N127" s="89"/>
      <c r="O127" s="89"/>
      <c r="P127" s="89"/>
      <c r="Q127" s="89"/>
      <c r="R127" s="89"/>
      <c r="S127" s="89"/>
      <c r="T127" s="89"/>
      <c r="U127" s="89"/>
      <c r="V127" s="91"/>
      <c r="W127" s="89"/>
      <c r="X127" s="89"/>
    </row>
    <row r="128" spans="1:24" s="11" customFormat="1" ht="24.75" customHeight="1" x14ac:dyDescent="0.2">
      <c r="A128" s="96">
        <v>51</v>
      </c>
      <c r="B128" s="58" t="s">
        <v>782</v>
      </c>
      <c r="C128" s="92"/>
      <c r="D128" s="93"/>
      <c r="E128" s="59"/>
      <c r="F128" s="94"/>
      <c r="G128" s="60">
        <v>67287.02</v>
      </c>
      <c r="H128" s="89"/>
      <c r="I128" s="191" t="s">
        <v>63</v>
      </c>
      <c r="J128" s="334" t="s">
        <v>95</v>
      </c>
      <c r="K128" s="89"/>
      <c r="L128" s="89"/>
      <c r="M128" s="89"/>
      <c r="N128" s="89"/>
      <c r="O128" s="89"/>
      <c r="P128" s="89"/>
      <c r="Q128" s="89"/>
      <c r="R128" s="89"/>
      <c r="S128" s="89"/>
      <c r="T128" s="89"/>
      <c r="U128" s="89"/>
      <c r="V128" s="91"/>
      <c r="W128" s="89"/>
      <c r="X128" s="89"/>
    </row>
    <row r="129" spans="1:26" s="11" customFormat="1" ht="24.75" customHeight="1" x14ac:dyDescent="0.2">
      <c r="A129" s="96">
        <v>52</v>
      </c>
      <c r="B129" s="58" t="s">
        <v>137</v>
      </c>
      <c r="C129" s="92"/>
      <c r="D129" s="93"/>
      <c r="E129" s="59"/>
      <c r="F129" s="94"/>
      <c r="G129" s="60">
        <v>17420</v>
      </c>
      <c r="H129" s="89"/>
      <c r="I129" s="191" t="s">
        <v>83</v>
      </c>
      <c r="J129" s="334" t="s">
        <v>83</v>
      </c>
      <c r="K129" s="89"/>
      <c r="L129" s="89"/>
      <c r="M129" s="89"/>
      <c r="N129" s="89"/>
      <c r="O129" s="89"/>
      <c r="P129" s="89"/>
      <c r="Q129" s="89"/>
      <c r="R129" s="89"/>
      <c r="S129" s="89"/>
      <c r="T129" s="89"/>
      <c r="U129" s="89"/>
      <c r="V129" s="91"/>
      <c r="W129" s="89"/>
      <c r="X129" s="89"/>
    </row>
    <row r="130" spans="1:26" s="11" customFormat="1" ht="24.75" customHeight="1" x14ac:dyDescent="0.2">
      <c r="A130" s="96">
        <v>53</v>
      </c>
      <c r="B130" s="58" t="s">
        <v>137</v>
      </c>
      <c r="C130" s="92"/>
      <c r="D130" s="93"/>
      <c r="E130" s="59"/>
      <c r="F130" s="94"/>
      <c r="G130" s="60">
        <v>15000</v>
      </c>
      <c r="H130" s="89"/>
      <c r="I130" s="191" t="s">
        <v>208</v>
      </c>
      <c r="J130" s="334" t="s">
        <v>211</v>
      </c>
      <c r="K130" s="89"/>
      <c r="L130" s="89"/>
      <c r="M130" s="89"/>
      <c r="N130" s="89"/>
      <c r="O130" s="89"/>
      <c r="P130" s="89"/>
      <c r="Q130" s="89"/>
      <c r="R130" s="89"/>
      <c r="S130" s="89"/>
      <c r="T130" s="89"/>
      <c r="U130" s="89"/>
      <c r="V130" s="91"/>
      <c r="W130" s="89"/>
      <c r="X130" s="89"/>
    </row>
    <row r="131" spans="1:26" s="11" customFormat="1" ht="20.25" customHeight="1" x14ac:dyDescent="0.2">
      <c r="A131" s="96">
        <v>54</v>
      </c>
      <c r="B131" s="58" t="s">
        <v>783</v>
      </c>
      <c r="C131" s="92"/>
      <c r="D131" s="93"/>
      <c r="E131" s="59"/>
      <c r="F131" s="94"/>
      <c r="G131" s="60">
        <v>23582</v>
      </c>
      <c r="H131" s="89"/>
      <c r="I131" s="191" t="s">
        <v>106</v>
      </c>
      <c r="J131" s="334" t="s">
        <v>78</v>
      </c>
      <c r="K131" s="89"/>
      <c r="L131" s="89"/>
      <c r="M131" s="89"/>
      <c r="N131" s="89"/>
      <c r="O131" s="89"/>
      <c r="P131" s="89"/>
      <c r="Q131" s="89"/>
      <c r="R131" s="89"/>
      <c r="S131" s="89"/>
      <c r="T131" s="89"/>
      <c r="U131" s="89"/>
      <c r="V131" s="91"/>
      <c r="W131" s="89"/>
      <c r="X131" s="89"/>
    </row>
    <row r="132" spans="1:26" s="11" customFormat="1" ht="20.25" customHeight="1" x14ac:dyDescent="0.2">
      <c r="A132" s="96">
        <v>55</v>
      </c>
      <c r="B132" s="58" t="s">
        <v>784</v>
      </c>
      <c r="C132" s="92"/>
      <c r="D132" s="93"/>
      <c r="E132" s="59"/>
      <c r="F132" s="94"/>
      <c r="G132" s="60">
        <v>87224.05</v>
      </c>
      <c r="H132" s="89"/>
      <c r="I132" s="191" t="s">
        <v>216</v>
      </c>
      <c r="J132" s="334"/>
      <c r="K132" s="89"/>
      <c r="L132" s="89"/>
      <c r="M132" s="89"/>
      <c r="N132" s="89"/>
      <c r="O132" s="89"/>
      <c r="P132" s="89"/>
      <c r="Q132" s="89"/>
      <c r="R132" s="89"/>
      <c r="S132" s="89"/>
      <c r="T132" s="90"/>
      <c r="U132" s="89"/>
      <c r="V132" s="91"/>
      <c r="W132" s="89"/>
      <c r="X132" s="89"/>
    </row>
    <row r="133" spans="1:26" s="11" customFormat="1" ht="20.25" customHeight="1" x14ac:dyDescent="0.2">
      <c r="A133" s="96">
        <v>56</v>
      </c>
      <c r="B133" s="58" t="s">
        <v>785</v>
      </c>
      <c r="C133" s="92"/>
      <c r="D133" s="93"/>
      <c r="E133" s="59"/>
      <c r="F133" s="94"/>
      <c r="G133" s="60">
        <v>41610</v>
      </c>
      <c r="H133" s="89"/>
      <c r="I133" s="191" t="s">
        <v>83</v>
      </c>
      <c r="J133" s="334"/>
      <c r="K133" s="89"/>
      <c r="L133" s="89"/>
      <c r="M133" s="89"/>
      <c r="N133" s="89"/>
      <c r="O133" s="89"/>
      <c r="P133" s="89"/>
      <c r="Q133" s="89"/>
      <c r="R133" s="89"/>
      <c r="S133" s="89"/>
      <c r="T133" s="90"/>
      <c r="U133" s="89"/>
      <c r="V133" s="91"/>
      <c r="W133" s="89"/>
      <c r="X133" s="89"/>
    </row>
    <row r="134" spans="1:26" s="11" customFormat="1" ht="18" customHeight="1" x14ac:dyDescent="0.2">
      <c r="A134" s="345" t="s">
        <v>0</v>
      </c>
      <c r="B134" s="353"/>
      <c r="C134" s="353"/>
      <c r="D134" s="353"/>
      <c r="E134" s="353"/>
      <c r="F134" s="354"/>
      <c r="G134" s="337"/>
      <c r="H134" s="338">
        <f>SUM(G78:G133)</f>
        <v>7496099.6999999993</v>
      </c>
      <c r="I134" s="339"/>
      <c r="J134" s="89"/>
      <c r="K134" s="89"/>
      <c r="L134" s="89"/>
      <c r="M134" s="89"/>
      <c r="N134" s="89"/>
      <c r="O134" s="89"/>
      <c r="P134" s="89"/>
      <c r="Q134" s="89"/>
      <c r="R134" s="89"/>
      <c r="S134" s="89"/>
      <c r="T134" s="90"/>
      <c r="U134" s="89"/>
      <c r="V134" s="91"/>
      <c r="W134" s="89"/>
      <c r="X134" s="89"/>
    </row>
    <row r="135" spans="1:26" s="11" customFormat="1" ht="18" customHeight="1" x14ac:dyDescent="0.2">
      <c r="A135" s="343" t="s">
        <v>316</v>
      </c>
      <c r="B135" s="343"/>
      <c r="C135" s="343"/>
      <c r="D135" s="343"/>
      <c r="E135" s="343"/>
      <c r="F135" s="343"/>
      <c r="G135" s="343"/>
      <c r="H135" s="200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42"/>
      <c r="U135" s="38"/>
      <c r="V135" s="43"/>
      <c r="W135" s="38"/>
      <c r="X135" s="38"/>
    </row>
    <row r="136" spans="1:26" s="11" customFormat="1" ht="35.25" customHeight="1" x14ac:dyDescent="0.2">
      <c r="A136" s="22">
        <v>1</v>
      </c>
      <c r="B136" s="97" t="s">
        <v>386</v>
      </c>
      <c r="C136" s="22" t="s">
        <v>150</v>
      </c>
      <c r="D136" s="22" t="s">
        <v>55</v>
      </c>
      <c r="E136" s="22" t="s">
        <v>151</v>
      </c>
      <c r="F136" s="98">
        <v>1996</v>
      </c>
      <c r="G136" s="99">
        <v>5835428.96</v>
      </c>
      <c r="H136" s="100"/>
      <c r="I136" s="101" t="s">
        <v>152</v>
      </c>
      <c r="J136" s="98" t="s">
        <v>153</v>
      </c>
      <c r="K136" s="101"/>
      <c r="L136" s="101"/>
      <c r="M136" s="101"/>
      <c r="N136" s="101"/>
      <c r="O136" s="101"/>
      <c r="P136" s="101"/>
      <c r="Q136" s="101"/>
      <c r="R136" s="101"/>
      <c r="S136" s="101"/>
      <c r="T136" s="102"/>
      <c r="U136" s="98">
        <v>4504</v>
      </c>
      <c r="V136" s="103">
        <v>2</v>
      </c>
      <c r="W136" s="101" t="s">
        <v>151</v>
      </c>
      <c r="X136" s="101" t="s">
        <v>151</v>
      </c>
      <c r="Y136" s="104"/>
    </row>
    <row r="137" spans="1:26" s="11" customFormat="1" ht="21" customHeight="1" x14ac:dyDescent="0.2">
      <c r="A137" s="345" t="s">
        <v>0</v>
      </c>
      <c r="B137" s="346"/>
      <c r="C137" s="346"/>
      <c r="D137" s="346"/>
      <c r="E137" s="346"/>
      <c r="F137" s="347"/>
      <c r="G137" s="333"/>
      <c r="H137" s="223">
        <f>G136</f>
        <v>5835428.96</v>
      </c>
      <c r="I137" s="89"/>
      <c r="J137" s="89"/>
      <c r="K137" s="89"/>
      <c r="L137" s="89"/>
      <c r="M137" s="89"/>
      <c r="N137" s="89"/>
      <c r="O137" s="89"/>
      <c r="P137" s="89"/>
      <c r="Q137" s="89"/>
      <c r="R137" s="89"/>
      <c r="S137" s="89"/>
      <c r="T137" s="90"/>
      <c r="U137" s="89"/>
      <c r="V137" s="91"/>
      <c r="W137" s="89"/>
      <c r="X137" s="89"/>
    </row>
    <row r="138" spans="1:26" s="11" customFormat="1" x14ac:dyDescent="0.2">
      <c r="A138" s="343" t="s">
        <v>157</v>
      </c>
      <c r="B138" s="343"/>
      <c r="C138" s="343"/>
      <c r="D138" s="343"/>
      <c r="E138" s="343"/>
      <c r="F138" s="343"/>
      <c r="G138" s="343"/>
      <c r="H138" s="200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42"/>
      <c r="U138" s="38"/>
      <c r="V138" s="43"/>
      <c r="W138" s="38"/>
      <c r="X138" s="38"/>
    </row>
    <row r="139" spans="1:26" s="11" customFormat="1" ht="18" customHeight="1" x14ac:dyDescent="0.2">
      <c r="A139" s="22">
        <v>1</v>
      </c>
      <c r="B139" s="97" t="s">
        <v>154</v>
      </c>
      <c r="C139" s="105"/>
      <c r="D139" s="93"/>
      <c r="E139" s="59"/>
      <c r="F139" s="98">
        <v>1925</v>
      </c>
      <c r="G139" s="106">
        <v>726000</v>
      </c>
      <c r="H139" s="107"/>
      <c r="I139" s="89"/>
      <c r="J139" s="98" t="s">
        <v>258</v>
      </c>
      <c r="K139" s="89"/>
      <c r="L139" s="89"/>
      <c r="M139" s="89"/>
      <c r="N139" s="89"/>
      <c r="O139" s="89"/>
      <c r="P139" s="89"/>
      <c r="Q139" s="89"/>
      <c r="R139" s="89"/>
      <c r="S139" s="89"/>
      <c r="T139" s="90"/>
      <c r="U139" s="89"/>
      <c r="V139" s="91"/>
      <c r="W139" s="89"/>
      <c r="X139" s="89"/>
      <c r="Z139" s="104"/>
    </row>
    <row r="140" spans="1:26" ht="20.25" customHeight="1" x14ac:dyDescent="0.2">
      <c r="A140" s="22">
        <v>2</v>
      </c>
      <c r="B140" s="97" t="s">
        <v>155</v>
      </c>
      <c r="C140" s="105"/>
      <c r="D140" s="93"/>
      <c r="E140" s="59"/>
      <c r="F140" s="98">
        <v>1927</v>
      </c>
      <c r="G140" s="106">
        <v>35420</v>
      </c>
      <c r="H140" s="107"/>
      <c r="I140" s="89"/>
      <c r="J140" s="98" t="s">
        <v>258</v>
      </c>
      <c r="K140" s="89"/>
      <c r="L140" s="89"/>
      <c r="M140" s="89"/>
      <c r="N140" s="89"/>
      <c r="O140" s="89"/>
      <c r="P140" s="89"/>
      <c r="Q140" s="89"/>
      <c r="R140" s="89"/>
      <c r="S140" s="89"/>
      <c r="T140" s="90"/>
      <c r="U140" s="89"/>
      <c r="V140" s="91"/>
      <c r="W140" s="89"/>
      <c r="X140" s="89"/>
    </row>
    <row r="141" spans="1:26" s="11" customFormat="1" ht="32.25" customHeight="1" x14ac:dyDescent="0.2">
      <c r="A141" s="22">
        <v>3</v>
      </c>
      <c r="B141" s="97" t="s">
        <v>156</v>
      </c>
      <c r="C141" s="105"/>
      <c r="D141" s="93"/>
      <c r="E141" s="59"/>
      <c r="F141" s="98">
        <v>2008</v>
      </c>
      <c r="G141" s="106">
        <v>308638.12</v>
      </c>
      <c r="H141" s="107"/>
      <c r="I141" s="89"/>
      <c r="J141" s="98"/>
      <c r="K141" s="89"/>
      <c r="L141" s="89"/>
      <c r="M141" s="89"/>
      <c r="N141" s="89"/>
      <c r="O141" s="89"/>
      <c r="P141" s="89"/>
      <c r="Q141" s="89"/>
      <c r="R141" s="89"/>
      <c r="S141" s="89"/>
      <c r="T141" s="90"/>
      <c r="U141" s="89"/>
      <c r="V141" s="91"/>
      <c r="W141" s="89"/>
      <c r="X141" s="89"/>
    </row>
    <row r="142" spans="1:26" s="11" customFormat="1" ht="18.75" customHeight="1" x14ac:dyDescent="0.2">
      <c r="A142" s="345" t="s">
        <v>0</v>
      </c>
      <c r="B142" s="346"/>
      <c r="C142" s="346"/>
      <c r="D142" s="346"/>
      <c r="E142" s="346"/>
      <c r="F142" s="347"/>
      <c r="G142" s="333"/>
      <c r="H142" s="223">
        <f>SUM(G139:G141)</f>
        <v>1070058.1200000001</v>
      </c>
      <c r="I142" s="89"/>
      <c r="J142" s="89"/>
      <c r="K142" s="89"/>
      <c r="L142" s="89"/>
      <c r="M142" s="89"/>
      <c r="N142" s="89"/>
      <c r="O142" s="89"/>
      <c r="P142" s="89"/>
      <c r="Q142" s="89"/>
      <c r="R142" s="89"/>
      <c r="S142" s="89"/>
      <c r="T142" s="90"/>
      <c r="U142" s="89"/>
      <c r="V142" s="91"/>
      <c r="W142" s="89"/>
      <c r="X142" s="89"/>
    </row>
    <row r="143" spans="1:26" s="11" customFormat="1" ht="24" customHeight="1" x14ac:dyDescent="0.2">
      <c r="A143" s="343" t="s">
        <v>161</v>
      </c>
      <c r="B143" s="343"/>
      <c r="C143" s="343"/>
      <c r="D143" s="343"/>
      <c r="E143" s="343"/>
      <c r="F143" s="343"/>
      <c r="G143" s="343"/>
      <c r="H143" s="200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42"/>
      <c r="U143" s="38"/>
      <c r="V143" s="43"/>
      <c r="W143" s="38"/>
      <c r="X143" s="38"/>
    </row>
    <row r="144" spans="1:26" s="11" customFormat="1" ht="23.25" customHeight="1" x14ac:dyDescent="0.2">
      <c r="A144" s="108">
        <v>1</v>
      </c>
      <c r="B144" s="97" t="s">
        <v>158</v>
      </c>
      <c r="C144" s="105"/>
      <c r="D144" s="93"/>
      <c r="E144" s="59"/>
      <c r="F144" s="98">
        <v>1965</v>
      </c>
      <c r="G144" s="109">
        <v>356684.61</v>
      </c>
      <c r="H144" s="110"/>
      <c r="I144" s="89"/>
      <c r="J144" s="98" t="s">
        <v>159</v>
      </c>
      <c r="K144" s="89"/>
      <c r="L144" s="89"/>
      <c r="M144" s="89"/>
      <c r="N144" s="89"/>
      <c r="O144" s="89"/>
      <c r="P144" s="89"/>
      <c r="Q144" s="89"/>
      <c r="R144" s="89"/>
      <c r="S144" s="89"/>
      <c r="T144" s="90"/>
      <c r="U144" s="89"/>
      <c r="V144" s="91"/>
      <c r="W144" s="89"/>
      <c r="X144" s="89"/>
      <c r="Y144" s="104"/>
    </row>
    <row r="145" spans="1:25" ht="17.25" customHeight="1" x14ac:dyDescent="0.2">
      <c r="A145" s="345" t="s">
        <v>0</v>
      </c>
      <c r="B145" s="346"/>
      <c r="C145" s="346"/>
      <c r="D145" s="346"/>
      <c r="E145" s="346"/>
      <c r="F145" s="347"/>
      <c r="G145" s="333"/>
      <c r="H145" s="223">
        <f>G144</f>
        <v>356684.61</v>
      </c>
      <c r="I145" s="89"/>
      <c r="J145" s="89"/>
      <c r="K145" s="89"/>
      <c r="L145" s="89"/>
      <c r="M145" s="89"/>
      <c r="N145" s="89"/>
      <c r="O145" s="89"/>
      <c r="P145" s="89"/>
      <c r="Q145" s="89"/>
      <c r="R145" s="89"/>
      <c r="S145" s="89"/>
      <c r="T145" s="90"/>
      <c r="U145" s="89"/>
      <c r="V145" s="91"/>
      <c r="W145" s="89"/>
      <c r="X145" s="89"/>
    </row>
    <row r="146" spans="1:25" ht="22.5" customHeight="1" x14ac:dyDescent="0.2">
      <c r="A146" s="348" t="s">
        <v>168</v>
      </c>
      <c r="B146" s="348"/>
      <c r="C146" s="348"/>
      <c r="D146" s="348"/>
      <c r="E146" s="348"/>
      <c r="F146" s="348"/>
      <c r="G146" s="348"/>
      <c r="H146" s="203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42"/>
      <c r="U146" s="38"/>
      <c r="V146" s="43"/>
      <c r="W146" s="38"/>
      <c r="X146" s="38"/>
    </row>
    <row r="147" spans="1:25" s="11" customFormat="1" ht="35.25" customHeight="1" x14ac:dyDescent="0.2">
      <c r="A147" s="92">
        <v>1</v>
      </c>
      <c r="B147" s="73" t="s">
        <v>163</v>
      </c>
      <c r="C147" s="73" t="s">
        <v>182</v>
      </c>
      <c r="D147" s="73" t="s">
        <v>55</v>
      </c>
      <c r="E147" s="73" t="s">
        <v>164</v>
      </c>
      <c r="F147" s="73">
        <v>1992</v>
      </c>
      <c r="G147" s="111"/>
      <c r="H147" s="112">
        <v>4646000</v>
      </c>
      <c r="I147" s="113" t="s">
        <v>165</v>
      </c>
      <c r="J147" s="73" t="s">
        <v>180</v>
      </c>
      <c r="K147" s="113"/>
      <c r="L147" s="113"/>
      <c r="M147" s="113"/>
      <c r="N147" s="73" t="s">
        <v>201</v>
      </c>
      <c r="O147" s="73"/>
      <c r="P147" s="73" t="s">
        <v>202</v>
      </c>
      <c r="Q147" s="73" t="s">
        <v>202</v>
      </c>
      <c r="R147" s="73" t="s">
        <v>203</v>
      </c>
      <c r="S147" s="73" t="s">
        <v>204</v>
      </c>
      <c r="T147" s="73" t="s">
        <v>202</v>
      </c>
      <c r="U147" s="114" t="s">
        <v>205</v>
      </c>
      <c r="V147" s="115">
        <v>1</v>
      </c>
      <c r="W147" s="116" t="s">
        <v>151</v>
      </c>
      <c r="X147" s="116" t="s">
        <v>151</v>
      </c>
      <c r="Y147" s="104"/>
    </row>
    <row r="148" spans="1:25" s="11" customFormat="1" ht="25.5" customHeight="1" x14ac:dyDescent="0.2">
      <c r="A148" s="345" t="s">
        <v>0</v>
      </c>
      <c r="B148" s="346"/>
      <c r="C148" s="346"/>
      <c r="D148" s="346"/>
      <c r="E148" s="346"/>
      <c r="F148" s="347"/>
      <c r="G148" s="333"/>
      <c r="H148" s="223">
        <f>H147</f>
        <v>4646000</v>
      </c>
      <c r="I148" s="89"/>
      <c r="J148" s="89"/>
      <c r="K148" s="89"/>
      <c r="L148" s="89"/>
      <c r="M148" s="89"/>
      <c r="N148" s="89"/>
      <c r="O148" s="89"/>
      <c r="P148" s="89"/>
      <c r="Q148" s="89"/>
      <c r="R148" s="89"/>
      <c r="S148" s="89"/>
      <c r="T148" s="90"/>
      <c r="U148" s="89"/>
      <c r="V148" s="91"/>
      <c r="W148" s="89"/>
      <c r="X148" s="89"/>
    </row>
    <row r="149" spans="1:25" s="117" customFormat="1" ht="23.25" customHeight="1" x14ac:dyDescent="0.2">
      <c r="A149" s="344" t="s">
        <v>281</v>
      </c>
      <c r="B149" s="344"/>
      <c r="C149" s="344"/>
      <c r="D149" s="344"/>
      <c r="E149" s="344"/>
      <c r="F149" s="344"/>
      <c r="G149" s="344"/>
      <c r="H149" s="202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42"/>
      <c r="U149" s="38"/>
      <c r="V149" s="43"/>
      <c r="W149" s="38"/>
      <c r="X149" s="38"/>
    </row>
    <row r="150" spans="1:25" s="11" customFormat="1" ht="33" customHeight="1" x14ac:dyDescent="0.2">
      <c r="A150" s="108">
        <v>1</v>
      </c>
      <c r="B150" s="97" t="s">
        <v>172</v>
      </c>
      <c r="C150" s="92"/>
      <c r="D150" s="93"/>
      <c r="E150" s="59"/>
      <c r="F150" s="98">
        <v>2004</v>
      </c>
      <c r="G150" s="99">
        <v>6782905.0099999998</v>
      </c>
      <c r="H150" s="100"/>
      <c r="I150" s="101" t="s">
        <v>173</v>
      </c>
      <c r="J150" s="98" t="s">
        <v>63</v>
      </c>
      <c r="K150" s="101"/>
      <c r="L150" s="101"/>
      <c r="M150" s="101"/>
      <c r="N150" s="101"/>
      <c r="O150" s="101"/>
      <c r="P150" s="101"/>
      <c r="Q150" s="101"/>
      <c r="R150" s="101"/>
      <c r="S150" s="101"/>
      <c r="T150" s="102"/>
      <c r="U150" s="98"/>
      <c r="V150" s="103"/>
      <c r="W150" s="101"/>
      <c r="X150" s="101"/>
      <c r="Y150" s="118"/>
    </row>
    <row r="151" spans="1:25" s="11" customFormat="1" ht="23.25" customHeight="1" x14ac:dyDescent="0.2">
      <c r="A151" s="345" t="s">
        <v>0</v>
      </c>
      <c r="B151" s="346"/>
      <c r="C151" s="346"/>
      <c r="D151" s="346"/>
      <c r="E151" s="346"/>
      <c r="F151" s="347"/>
      <c r="G151" s="333"/>
      <c r="H151" s="223">
        <f>G150</f>
        <v>6782905.0099999998</v>
      </c>
      <c r="I151" s="89"/>
      <c r="J151" s="89"/>
      <c r="K151" s="89"/>
      <c r="L151" s="89"/>
      <c r="M151" s="89"/>
      <c r="N151" s="89"/>
      <c r="O151" s="89"/>
      <c r="P151" s="89"/>
      <c r="Q151" s="89"/>
      <c r="R151" s="89"/>
      <c r="S151" s="89"/>
      <c r="T151" s="90"/>
      <c r="U151" s="89"/>
      <c r="V151" s="91"/>
      <c r="W151" s="89"/>
      <c r="X151" s="89"/>
    </row>
    <row r="152" spans="1:25" s="11" customFormat="1" ht="23.25" customHeight="1" thickBot="1" x14ac:dyDescent="0.25">
      <c r="A152" s="119"/>
      <c r="B152" s="119"/>
      <c r="C152" s="119"/>
      <c r="D152" s="119"/>
      <c r="E152" s="119"/>
      <c r="F152" s="119"/>
      <c r="G152" s="120"/>
      <c r="H152" s="120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89"/>
      <c r="V152" s="91"/>
      <c r="W152" s="89"/>
      <c r="X152" s="89"/>
    </row>
    <row r="153" spans="1:25" ht="23.25" customHeight="1" thickBot="1" x14ac:dyDescent="0.25">
      <c r="B153" s="18"/>
      <c r="C153" s="11"/>
      <c r="D153" s="11"/>
      <c r="E153" s="340" t="s">
        <v>21</v>
      </c>
      <c r="F153" s="341"/>
      <c r="G153" s="342"/>
      <c r="H153" s="225">
        <f>H151+H148+H145+H142+H137+H134+H76</f>
        <v>53815948.469999999</v>
      </c>
      <c r="J153" s="11"/>
      <c r="U153" s="122"/>
      <c r="V153" s="123"/>
      <c r="W153" s="122"/>
      <c r="X153" s="122"/>
    </row>
    <row r="154" spans="1:25" ht="13.15" customHeight="1" x14ac:dyDescent="0.2">
      <c r="H154" s="16"/>
    </row>
    <row r="155" spans="1:25" s="11" customFormat="1" x14ac:dyDescent="0.2">
      <c r="A155" s="4"/>
      <c r="B155" s="4"/>
      <c r="C155" s="14"/>
      <c r="D155" s="15"/>
      <c r="E155" s="2"/>
      <c r="F155" s="4"/>
      <c r="G155" s="16"/>
      <c r="H155" s="16"/>
      <c r="I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17"/>
      <c r="W155" s="4"/>
      <c r="X155" s="4"/>
    </row>
    <row r="156" spans="1:25" s="11" customFormat="1" x14ac:dyDescent="0.2">
      <c r="A156" s="4"/>
      <c r="B156" s="4"/>
      <c r="C156" s="14"/>
      <c r="D156" s="15"/>
      <c r="E156" s="2"/>
      <c r="F156" s="4"/>
      <c r="G156" s="16"/>
      <c r="H156" s="16"/>
      <c r="I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17"/>
      <c r="W156" s="4"/>
      <c r="X156" s="4"/>
    </row>
    <row r="158" spans="1:25" ht="21.75" customHeight="1" x14ac:dyDescent="0.2">
      <c r="H158" s="16"/>
    </row>
  </sheetData>
  <mergeCells count="31">
    <mergeCell ref="W2:W3"/>
    <mergeCell ref="X2:X3"/>
    <mergeCell ref="A4:E4"/>
    <mergeCell ref="V2:V3"/>
    <mergeCell ref="K2:M2"/>
    <mergeCell ref="N2:N3"/>
    <mergeCell ref="O2:T2"/>
    <mergeCell ref="U2:U3"/>
    <mergeCell ref="F2:F3"/>
    <mergeCell ref="G2:G3"/>
    <mergeCell ref="I2:I3"/>
    <mergeCell ref="J2:J3"/>
    <mergeCell ref="B2:B3"/>
    <mergeCell ref="C2:C3"/>
    <mergeCell ref="D2:D3"/>
    <mergeCell ref="E2:E3"/>
    <mergeCell ref="A76:F76"/>
    <mergeCell ref="A2:A3"/>
    <mergeCell ref="A137:F137"/>
    <mergeCell ref="A138:G138"/>
    <mergeCell ref="A142:F142"/>
    <mergeCell ref="A77:G77"/>
    <mergeCell ref="A134:F134"/>
    <mergeCell ref="A135:G135"/>
    <mergeCell ref="E153:G153"/>
    <mergeCell ref="A143:G143"/>
    <mergeCell ref="A149:G149"/>
    <mergeCell ref="A151:F151"/>
    <mergeCell ref="A145:F145"/>
    <mergeCell ref="A146:G146"/>
    <mergeCell ref="A148:F148"/>
  </mergeCells>
  <phoneticPr fontId="7" type="noConversion"/>
  <pageMargins left="0.59055118110236227" right="0.39370078740157483" top="0.59055118110236227" bottom="0.59055118110236227" header="0.51181102362204722" footer="0.51181102362204722"/>
  <pageSetup paperSize="9" scale="70" orientation="landscape" r:id="rId1"/>
  <headerFooter alignWithMargins="0">
    <oddFooter>Strona &amp;P z &amp;N</oddFooter>
  </headerFooter>
  <rowBreaks count="3" manualBreakCount="3">
    <brk id="58" min="1" max="24" man="1"/>
    <brk id="94" max="24" man="1"/>
    <brk id="129" max="23" man="1"/>
  </rowBreaks>
  <colBreaks count="1" manualBreakCount="1">
    <brk id="10" max="1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E721"/>
  <sheetViews>
    <sheetView view="pageBreakPreview" zoomScale="80" zoomScaleNormal="100" zoomScaleSheetLayoutView="80" workbookViewId="0">
      <selection activeCell="C25" sqref="C25"/>
    </sheetView>
  </sheetViews>
  <sheetFormatPr defaultRowHeight="12.75" x14ac:dyDescent="0.2"/>
  <cols>
    <col min="1" max="1" width="5.5703125" style="4" customWidth="1"/>
    <col min="2" max="2" width="55.7109375" style="20" customWidth="1"/>
    <col min="3" max="3" width="14.28515625" style="14" customWidth="1"/>
    <col min="4" max="4" width="18.42578125" style="15" customWidth="1"/>
    <col min="5" max="5" width="12.28515625" style="4" bestFit="1" customWidth="1"/>
    <col min="6" max="16384" width="9.140625" style="4"/>
  </cols>
  <sheetData>
    <row r="1" spans="1:4" s="11" customFormat="1" ht="21" thickBot="1" x14ac:dyDescent="0.35">
      <c r="A1" s="171" t="s">
        <v>615</v>
      </c>
      <c r="B1" s="172"/>
      <c r="C1" s="173"/>
      <c r="D1" s="174" t="s">
        <v>392</v>
      </c>
    </row>
    <row r="2" spans="1:4" s="11" customFormat="1" x14ac:dyDescent="0.2">
      <c r="A2" s="56"/>
    </row>
    <row r="3" spans="1:4" ht="33.75" customHeight="1" x14ac:dyDescent="0.2">
      <c r="A3" s="392" t="s">
        <v>391</v>
      </c>
      <c r="B3" s="392"/>
      <c r="C3" s="392"/>
      <c r="D3" s="392"/>
    </row>
    <row r="4" spans="1:4" ht="25.5" x14ac:dyDescent="0.2">
      <c r="A4" s="216" t="s">
        <v>9</v>
      </c>
      <c r="B4" s="216" t="s">
        <v>10</v>
      </c>
      <c r="C4" s="216" t="s">
        <v>11</v>
      </c>
      <c r="D4" s="7" t="s">
        <v>12</v>
      </c>
    </row>
    <row r="5" spans="1:4" ht="14.25" customHeight="1" x14ac:dyDescent="0.2">
      <c r="A5" s="374" t="s">
        <v>23</v>
      </c>
      <c r="B5" s="375"/>
      <c r="C5" s="214"/>
      <c r="D5" s="163"/>
    </row>
    <row r="6" spans="1:4" ht="17.25" customHeight="1" x14ac:dyDescent="0.2">
      <c r="A6" s="393" t="s">
        <v>389</v>
      </c>
      <c r="B6" s="394"/>
      <c r="C6" s="394"/>
      <c r="D6" s="395"/>
    </row>
    <row r="7" spans="1:4" s="11" customFormat="1" ht="17.25" customHeight="1" x14ac:dyDescent="0.2">
      <c r="A7" s="191">
        <v>1</v>
      </c>
      <c r="B7" s="30" t="s">
        <v>578</v>
      </c>
      <c r="C7" s="191">
        <v>2015</v>
      </c>
      <c r="D7" s="194">
        <v>3800.01</v>
      </c>
    </row>
    <row r="8" spans="1:4" s="11" customFormat="1" ht="17.25" customHeight="1" x14ac:dyDescent="0.2">
      <c r="A8" s="191">
        <v>2</v>
      </c>
      <c r="B8" s="30" t="s">
        <v>132</v>
      </c>
      <c r="C8" s="191">
        <v>2015</v>
      </c>
      <c r="D8" s="29">
        <v>6728.1</v>
      </c>
    </row>
    <row r="9" spans="1:4" s="11" customFormat="1" ht="17.25" customHeight="1" x14ac:dyDescent="0.2">
      <c r="A9" s="191">
        <v>3</v>
      </c>
      <c r="B9" s="30" t="s">
        <v>579</v>
      </c>
      <c r="C9" s="191">
        <v>2016</v>
      </c>
      <c r="D9" s="29">
        <v>3440</v>
      </c>
    </row>
    <row r="10" spans="1:4" s="11" customFormat="1" ht="17.25" customHeight="1" x14ac:dyDescent="0.2">
      <c r="A10" s="191">
        <v>4</v>
      </c>
      <c r="B10" s="30" t="s">
        <v>580</v>
      </c>
      <c r="C10" s="191">
        <v>2016</v>
      </c>
      <c r="D10" s="29">
        <v>3499.01</v>
      </c>
    </row>
    <row r="11" spans="1:4" s="11" customFormat="1" ht="17.25" customHeight="1" x14ac:dyDescent="0.2">
      <c r="A11" s="191">
        <v>5</v>
      </c>
      <c r="B11" s="30" t="s">
        <v>581</v>
      </c>
      <c r="C11" s="191">
        <v>2016</v>
      </c>
      <c r="D11" s="29">
        <v>3886.8</v>
      </c>
    </row>
    <row r="12" spans="1:4" s="11" customFormat="1" ht="17.25" customHeight="1" x14ac:dyDescent="0.2">
      <c r="A12" s="191">
        <v>6</v>
      </c>
      <c r="B12" s="30" t="s">
        <v>582</v>
      </c>
      <c r="C12" s="191">
        <v>2018</v>
      </c>
      <c r="D12" s="29">
        <v>38768.370000000003</v>
      </c>
    </row>
    <row r="13" spans="1:4" s="11" customFormat="1" ht="17.25" customHeight="1" x14ac:dyDescent="0.2">
      <c r="A13" s="191">
        <v>7</v>
      </c>
      <c r="B13" s="30" t="s">
        <v>583</v>
      </c>
      <c r="C13" s="191">
        <v>2017</v>
      </c>
      <c r="D13" s="29">
        <v>3040</v>
      </c>
    </row>
    <row r="14" spans="1:4" s="11" customFormat="1" ht="17.25" customHeight="1" x14ac:dyDescent="0.2">
      <c r="A14" s="191">
        <v>8</v>
      </c>
      <c r="B14" s="30" t="s">
        <v>584</v>
      </c>
      <c r="C14" s="191">
        <v>2017</v>
      </c>
      <c r="D14" s="29">
        <v>12150</v>
      </c>
    </row>
    <row r="15" spans="1:4" s="11" customFormat="1" ht="17.25" customHeight="1" x14ac:dyDescent="0.2">
      <c r="A15" s="191">
        <v>9</v>
      </c>
      <c r="B15" s="30" t="s">
        <v>585</v>
      </c>
      <c r="C15" s="191">
        <v>2018</v>
      </c>
      <c r="D15" s="29">
        <v>2480</v>
      </c>
    </row>
    <row r="16" spans="1:4" s="11" customFormat="1" ht="17.25" customHeight="1" x14ac:dyDescent="0.2">
      <c r="A16" s="191">
        <v>10</v>
      </c>
      <c r="B16" s="30" t="s">
        <v>586</v>
      </c>
      <c r="C16" s="191">
        <v>2018</v>
      </c>
      <c r="D16" s="29">
        <v>19079.759999999998</v>
      </c>
    </row>
    <row r="17" spans="1:5" s="11" customFormat="1" ht="17.25" customHeight="1" x14ac:dyDescent="0.2">
      <c r="A17" s="191">
        <v>11</v>
      </c>
      <c r="B17" s="30" t="s">
        <v>587</v>
      </c>
      <c r="C17" s="191">
        <v>2019</v>
      </c>
      <c r="D17" s="29">
        <v>14850</v>
      </c>
    </row>
    <row r="18" spans="1:5" s="11" customFormat="1" ht="17.25" customHeight="1" x14ac:dyDescent="0.2">
      <c r="A18" s="191">
        <v>12</v>
      </c>
      <c r="B18" s="30" t="s">
        <v>588</v>
      </c>
      <c r="C18" s="191">
        <v>2016</v>
      </c>
      <c r="D18" s="29">
        <v>5000</v>
      </c>
    </row>
    <row r="19" spans="1:5" s="11" customFormat="1" ht="17.25" customHeight="1" x14ac:dyDescent="0.2">
      <c r="A19" s="191">
        <v>13</v>
      </c>
      <c r="B19" s="30" t="s">
        <v>589</v>
      </c>
      <c r="C19" s="191">
        <v>2019</v>
      </c>
      <c r="D19" s="29">
        <v>3000</v>
      </c>
    </row>
    <row r="20" spans="1:5" s="11" customFormat="1" ht="17.25" customHeight="1" x14ac:dyDescent="0.2">
      <c r="A20" s="191">
        <v>14</v>
      </c>
      <c r="B20" s="30" t="s">
        <v>382</v>
      </c>
      <c r="C20" s="191">
        <v>2019</v>
      </c>
      <c r="D20" s="29">
        <v>2600</v>
      </c>
    </row>
    <row r="21" spans="1:5" s="11" customFormat="1" ht="17.25" customHeight="1" x14ac:dyDescent="0.2">
      <c r="A21" s="371" t="s">
        <v>0</v>
      </c>
      <c r="B21" s="372"/>
      <c r="C21" s="373"/>
      <c r="D21" s="8">
        <f>SUM(D7:D20)</f>
        <v>122322.05</v>
      </c>
      <c r="E21" s="118"/>
    </row>
    <row r="22" spans="1:5" ht="15.75" customHeight="1" x14ac:dyDescent="0.2">
      <c r="A22" s="378" t="s">
        <v>388</v>
      </c>
      <c r="B22" s="378"/>
      <c r="C22" s="378"/>
      <c r="D22" s="378"/>
    </row>
    <row r="23" spans="1:5" s="11" customFormat="1" ht="15.75" customHeight="1" x14ac:dyDescent="0.2">
      <c r="A23" s="191">
        <v>1</v>
      </c>
      <c r="B23" s="58" t="s">
        <v>259</v>
      </c>
      <c r="C23" s="191">
        <v>2017</v>
      </c>
      <c r="D23" s="61">
        <v>2999</v>
      </c>
    </row>
    <row r="24" spans="1:5" s="11" customFormat="1" ht="15.75" customHeight="1" x14ac:dyDescent="0.2">
      <c r="A24" s="191">
        <v>2</v>
      </c>
      <c r="B24" s="58" t="s">
        <v>383</v>
      </c>
      <c r="C24" s="191">
        <v>2018</v>
      </c>
      <c r="D24" s="61">
        <v>6088.01</v>
      </c>
    </row>
    <row r="25" spans="1:5" s="11" customFormat="1" ht="15.75" customHeight="1" x14ac:dyDescent="0.2">
      <c r="A25" s="191">
        <v>3</v>
      </c>
      <c r="B25" s="58" t="s">
        <v>384</v>
      </c>
      <c r="C25" s="191">
        <v>2018</v>
      </c>
      <c r="D25" s="61">
        <v>3599</v>
      </c>
    </row>
    <row r="26" spans="1:5" s="11" customFormat="1" ht="15.75" customHeight="1" x14ac:dyDescent="0.2">
      <c r="A26" s="191">
        <v>4</v>
      </c>
      <c r="B26" s="58" t="s">
        <v>590</v>
      </c>
      <c r="C26" s="191">
        <v>2019</v>
      </c>
      <c r="D26" s="61">
        <v>34848.959999999999</v>
      </c>
    </row>
    <row r="27" spans="1:5" s="11" customFormat="1" ht="15.75" customHeight="1" x14ac:dyDescent="0.2">
      <c r="A27" s="371" t="s">
        <v>0</v>
      </c>
      <c r="B27" s="372"/>
      <c r="C27" s="373"/>
      <c r="D27" s="8">
        <f>SUM(D23:D26)</f>
        <v>47534.97</v>
      </c>
    </row>
    <row r="28" spans="1:5" s="1" customFormat="1" ht="16.5" customHeight="1" x14ac:dyDescent="0.2">
      <c r="A28" s="378" t="s">
        <v>387</v>
      </c>
      <c r="B28" s="378"/>
      <c r="C28" s="378"/>
      <c r="D28" s="378"/>
    </row>
    <row r="29" spans="1:5" s="11" customFormat="1" ht="16.5" customHeight="1" x14ac:dyDescent="0.2">
      <c r="A29" s="191">
        <v>1</v>
      </c>
      <c r="B29" s="30" t="s">
        <v>133</v>
      </c>
      <c r="C29" s="83" t="s">
        <v>134</v>
      </c>
      <c r="D29" s="61">
        <v>16506.78</v>
      </c>
    </row>
    <row r="30" spans="1:5" s="11" customFormat="1" ht="24" customHeight="1" x14ac:dyDescent="0.2">
      <c r="A30" s="162">
        <v>2</v>
      </c>
      <c r="B30" s="125" t="s">
        <v>225</v>
      </c>
      <c r="C30" s="191">
        <v>2016</v>
      </c>
      <c r="D30" s="29">
        <v>8648.1299999999992</v>
      </c>
    </row>
    <row r="31" spans="1:5" s="11" customFormat="1" ht="16.5" customHeight="1" x14ac:dyDescent="0.2">
      <c r="A31" s="371" t="s">
        <v>0</v>
      </c>
      <c r="B31" s="372"/>
      <c r="C31" s="373"/>
      <c r="D31" s="8">
        <f>SUM(D29:D30)</f>
        <v>25154.909999999996</v>
      </c>
    </row>
    <row r="32" spans="1:5" s="11" customFormat="1" ht="16.5" customHeight="1" x14ac:dyDescent="0.2">
      <c r="A32" s="397" t="s">
        <v>46</v>
      </c>
      <c r="B32" s="398"/>
      <c r="C32" s="164"/>
      <c r="D32" s="165"/>
    </row>
    <row r="33" spans="1:5" ht="16.5" customHeight="1" x14ac:dyDescent="0.2">
      <c r="A33" s="378" t="s">
        <v>389</v>
      </c>
      <c r="B33" s="378"/>
      <c r="C33" s="378"/>
      <c r="D33" s="378"/>
    </row>
    <row r="34" spans="1:5" s="11" customFormat="1" ht="16.5" customHeight="1" x14ac:dyDescent="0.2">
      <c r="A34" s="191">
        <v>1</v>
      </c>
      <c r="B34" s="30" t="s">
        <v>160</v>
      </c>
      <c r="C34" s="191">
        <v>2016</v>
      </c>
      <c r="D34" s="29">
        <v>1000</v>
      </c>
    </row>
    <row r="35" spans="1:5" s="11" customFormat="1" ht="16.5" customHeight="1" x14ac:dyDescent="0.2">
      <c r="A35" s="191">
        <v>2</v>
      </c>
      <c r="B35" s="30" t="s">
        <v>297</v>
      </c>
      <c r="C35" s="191">
        <v>2018</v>
      </c>
      <c r="D35" s="29">
        <v>12000</v>
      </c>
    </row>
    <row r="36" spans="1:5" s="11" customFormat="1" ht="16.5" customHeight="1" x14ac:dyDescent="0.2">
      <c r="A36" s="371" t="s">
        <v>0</v>
      </c>
      <c r="B36" s="372"/>
      <c r="C36" s="373"/>
      <c r="D36" s="9">
        <f>SUM(D34:D35)</f>
        <v>13000</v>
      </c>
      <c r="E36" s="118"/>
    </row>
    <row r="37" spans="1:5" s="11" customFormat="1" ht="16.5" customHeight="1" x14ac:dyDescent="0.2">
      <c r="A37" s="378" t="s">
        <v>388</v>
      </c>
      <c r="B37" s="378"/>
      <c r="C37" s="378"/>
      <c r="D37" s="378"/>
      <c r="E37" s="118"/>
    </row>
    <row r="38" spans="1:5" s="11" customFormat="1" ht="16.5" customHeight="1" x14ac:dyDescent="0.2">
      <c r="A38" s="191">
        <v>1</v>
      </c>
      <c r="B38" s="30" t="s">
        <v>207</v>
      </c>
      <c r="C38" s="191">
        <v>2016</v>
      </c>
      <c r="D38" s="29">
        <v>2031.71</v>
      </c>
      <c r="E38" s="118"/>
    </row>
    <row r="39" spans="1:5" s="11" customFormat="1" ht="16.5" customHeight="1" x14ac:dyDescent="0.2">
      <c r="A39" s="191">
        <v>2</v>
      </c>
      <c r="B39" s="30" t="s">
        <v>298</v>
      </c>
      <c r="C39" s="191">
        <v>2018</v>
      </c>
      <c r="D39" s="29">
        <v>2100</v>
      </c>
      <c r="E39" s="118"/>
    </row>
    <row r="40" spans="1:5" s="11" customFormat="1" ht="16.5" customHeight="1" x14ac:dyDescent="0.2">
      <c r="A40" s="370" t="s">
        <v>0</v>
      </c>
      <c r="B40" s="370"/>
      <c r="C40" s="370"/>
      <c r="D40" s="19">
        <f>SUM(D38:D39)</f>
        <v>4131.71</v>
      </c>
      <c r="E40" s="118"/>
    </row>
    <row r="41" spans="1:5" s="11" customFormat="1" ht="18" customHeight="1" x14ac:dyDescent="0.2">
      <c r="A41" s="374" t="s">
        <v>149</v>
      </c>
      <c r="B41" s="375"/>
      <c r="C41" s="164"/>
      <c r="D41" s="165"/>
      <c r="E41" s="118"/>
    </row>
    <row r="42" spans="1:5" s="11" customFormat="1" ht="18" customHeight="1" x14ac:dyDescent="0.2">
      <c r="A42" s="378" t="s">
        <v>389</v>
      </c>
      <c r="B42" s="378"/>
      <c r="C42" s="378"/>
      <c r="D42" s="378"/>
    </row>
    <row r="43" spans="1:5" s="11" customFormat="1" ht="18" customHeight="1" x14ac:dyDescent="0.2">
      <c r="A43" s="191">
        <v>1</v>
      </c>
      <c r="B43" s="30" t="s">
        <v>345</v>
      </c>
      <c r="C43" s="191">
        <v>2015</v>
      </c>
      <c r="D43" s="133">
        <v>1632</v>
      </c>
    </row>
    <row r="44" spans="1:5" s="11" customFormat="1" ht="18" customHeight="1" x14ac:dyDescent="0.2">
      <c r="A44" s="191">
        <v>2</v>
      </c>
      <c r="B44" s="30" t="s">
        <v>367</v>
      </c>
      <c r="C44" s="191">
        <v>2015</v>
      </c>
      <c r="D44" s="133">
        <v>6290</v>
      </c>
    </row>
    <row r="45" spans="1:5" s="11" customFormat="1" ht="18" customHeight="1" x14ac:dyDescent="0.2">
      <c r="A45" s="191">
        <v>3</v>
      </c>
      <c r="B45" s="30" t="s">
        <v>347</v>
      </c>
      <c r="C45" s="191">
        <v>2015</v>
      </c>
      <c r="D45" s="133">
        <v>1499</v>
      </c>
    </row>
    <row r="46" spans="1:5" s="11" customFormat="1" ht="18" customHeight="1" x14ac:dyDescent="0.2">
      <c r="A46" s="191">
        <v>4</v>
      </c>
      <c r="B46" s="30" t="s">
        <v>369</v>
      </c>
      <c r="C46" s="191">
        <v>2015</v>
      </c>
      <c r="D46" s="133">
        <v>7752</v>
      </c>
    </row>
    <row r="47" spans="1:5" s="11" customFormat="1" ht="18" customHeight="1" x14ac:dyDescent="0.2">
      <c r="A47" s="191">
        <v>5</v>
      </c>
      <c r="B47" s="30" t="s">
        <v>349</v>
      </c>
      <c r="C47" s="191">
        <v>2016</v>
      </c>
      <c r="D47" s="133">
        <v>3490</v>
      </c>
    </row>
    <row r="48" spans="1:5" s="11" customFormat="1" ht="18" customHeight="1" x14ac:dyDescent="0.2">
      <c r="A48" s="191">
        <v>6</v>
      </c>
      <c r="B48" s="30" t="s">
        <v>350</v>
      </c>
      <c r="C48" s="191">
        <v>2016</v>
      </c>
      <c r="D48" s="133">
        <v>2700</v>
      </c>
    </row>
    <row r="49" spans="1:4" s="11" customFormat="1" ht="18" customHeight="1" x14ac:dyDescent="0.2">
      <c r="A49" s="191">
        <v>7</v>
      </c>
      <c r="B49" s="30" t="s">
        <v>351</v>
      </c>
      <c r="C49" s="191">
        <v>2016</v>
      </c>
      <c r="D49" s="133">
        <v>499.99</v>
      </c>
    </row>
    <row r="50" spans="1:4" s="11" customFormat="1" ht="18" customHeight="1" x14ac:dyDescent="0.2">
      <c r="A50" s="191">
        <v>8</v>
      </c>
      <c r="B50" s="30" t="s">
        <v>352</v>
      </c>
      <c r="C50" s="191">
        <v>2016</v>
      </c>
      <c r="D50" s="133">
        <v>1720.77</v>
      </c>
    </row>
    <row r="51" spans="1:4" s="11" customFormat="1" ht="18" customHeight="1" x14ac:dyDescent="0.2">
      <c r="A51" s="191">
        <v>9</v>
      </c>
      <c r="B51" s="30" t="s">
        <v>349</v>
      </c>
      <c r="C51" s="191">
        <v>2016</v>
      </c>
      <c r="D51" s="133">
        <v>3490</v>
      </c>
    </row>
    <row r="52" spans="1:4" s="11" customFormat="1" ht="18" customHeight="1" x14ac:dyDescent="0.2">
      <c r="A52" s="191">
        <v>10</v>
      </c>
      <c r="B52" s="30" t="s">
        <v>353</v>
      </c>
      <c r="C52" s="191">
        <v>2016</v>
      </c>
      <c r="D52" s="133">
        <v>1739.99</v>
      </c>
    </row>
    <row r="53" spans="1:4" s="11" customFormat="1" ht="18" customHeight="1" x14ac:dyDescent="0.2">
      <c r="A53" s="191">
        <v>11</v>
      </c>
      <c r="B53" s="30" t="s">
        <v>370</v>
      </c>
      <c r="C53" s="191">
        <v>2016</v>
      </c>
      <c r="D53" s="133">
        <v>2683</v>
      </c>
    </row>
    <row r="54" spans="1:4" s="11" customFormat="1" ht="18" customHeight="1" x14ac:dyDescent="0.2">
      <c r="A54" s="191">
        <v>12</v>
      </c>
      <c r="B54" s="30" t="s">
        <v>355</v>
      </c>
      <c r="C54" s="191">
        <v>2016</v>
      </c>
      <c r="D54" s="133">
        <v>348.78</v>
      </c>
    </row>
    <row r="55" spans="1:4" s="11" customFormat="1" ht="26.25" customHeight="1" x14ac:dyDescent="0.2">
      <c r="A55" s="191">
        <v>13</v>
      </c>
      <c r="B55" s="30" t="s">
        <v>356</v>
      </c>
      <c r="C55" s="191">
        <v>2016</v>
      </c>
      <c r="D55" s="133">
        <v>9490</v>
      </c>
    </row>
    <row r="56" spans="1:4" s="11" customFormat="1" ht="18" customHeight="1" x14ac:dyDescent="0.2">
      <c r="A56" s="191">
        <v>14</v>
      </c>
      <c r="B56" s="30" t="s">
        <v>350</v>
      </c>
      <c r="C56" s="191">
        <v>2016</v>
      </c>
      <c r="D56" s="133">
        <v>2951</v>
      </c>
    </row>
    <row r="57" spans="1:4" s="11" customFormat="1" ht="18" customHeight="1" x14ac:dyDescent="0.2">
      <c r="A57" s="191">
        <v>15</v>
      </c>
      <c r="B57" s="30" t="s">
        <v>358</v>
      </c>
      <c r="C57" s="191">
        <v>2016</v>
      </c>
      <c r="D57" s="133">
        <v>908.12</v>
      </c>
    </row>
    <row r="58" spans="1:4" s="11" customFormat="1" ht="18" customHeight="1" x14ac:dyDescent="0.2">
      <c r="A58" s="191">
        <v>16</v>
      </c>
      <c r="B58" s="30" t="s">
        <v>359</v>
      </c>
      <c r="C58" s="191">
        <v>2016</v>
      </c>
      <c r="D58" s="133">
        <v>276</v>
      </c>
    </row>
    <row r="59" spans="1:4" s="11" customFormat="1" ht="18" customHeight="1" x14ac:dyDescent="0.2">
      <c r="A59" s="191">
        <v>17</v>
      </c>
      <c r="B59" s="30" t="s">
        <v>354</v>
      </c>
      <c r="C59" s="191">
        <v>2016</v>
      </c>
      <c r="D59" s="133">
        <v>1341.5</v>
      </c>
    </row>
    <row r="60" spans="1:4" s="11" customFormat="1" ht="18" customHeight="1" x14ac:dyDescent="0.2">
      <c r="A60" s="191">
        <v>18</v>
      </c>
      <c r="B60" s="30" t="s">
        <v>360</v>
      </c>
      <c r="C60" s="191">
        <v>2017</v>
      </c>
      <c r="D60" s="133">
        <v>600</v>
      </c>
    </row>
    <row r="61" spans="1:4" s="11" customFormat="1" ht="18" customHeight="1" x14ac:dyDescent="0.2">
      <c r="A61" s="191">
        <v>19</v>
      </c>
      <c r="B61" s="30" t="s">
        <v>361</v>
      </c>
      <c r="C61" s="191">
        <v>2017</v>
      </c>
      <c r="D61" s="133">
        <v>486.99</v>
      </c>
    </row>
    <row r="62" spans="1:4" s="11" customFormat="1" ht="18" customHeight="1" x14ac:dyDescent="0.2">
      <c r="A62" s="191">
        <v>20</v>
      </c>
      <c r="B62" s="30" t="s">
        <v>362</v>
      </c>
      <c r="C62" s="191">
        <v>2017</v>
      </c>
      <c r="D62" s="133">
        <v>17199.599999999999</v>
      </c>
    </row>
    <row r="63" spans="1:4" s="11" customFormat="1" ht="30" customHeight="1" x14ac:dyDescent="0.2">
      <c r="A63" s="191">
        <v>21</v>
      </c>
      <c r="B63" s="30" t="s">
        <v>363</v>
      </c>
      <c r="C63" s="191">
        <v>2017</v>
      </c>
      <c r="D63" s="133">
        <v>14999.9</v>
      </c>
    </row>
    <row r="64" spans="1:4" s="11" customFormat="1" ht="28.5" customHeight="1" x14ac:dyDescent="0.2">
      <c r="A64" s="191">
        <v>22</v>
      </c>
      <c r="B64" s="30" t="s">
        <v>372</v>
      </c>
      <c r="C64" s="191">
        <v>2017</v>
      </c>
      <c r="D64" s="133">
        <v>5132</v>
      </c>
    </row>
    <row r="65" spans="1:5" s="11" customFormat="1" ht="18" customHeight="1" x14ac:dyDescent="0.2">
      <c r="A65" s="191">
        <v>23</v>
      </c>
      <c r="B65" s="30" t="s">
        <v>366</v>
      </c>
      <c r="C65" s="191">
        <v>2018</v>
      </c>
      <c r="D65" s="133">
        <v>539</v>
      </c>
    </row>
    <row r="66" spans="1:5" s="11" customFormat="1" ht="18" customHeight="1" x14ac:dyDescent="0.2">
      <c r="A66" s="191">
        <v>24</v>
      </c>
      <c r="B66" s="30" t="s">
        <v>595</v>
      </c>
      <c r="C66" s="191">
        <v>2019</v>
      </c>
      <c r="D66" s="133">
        <v>17500</v>
      </c>
      <c r="E66" s="118"/>
    </row>
    <row r="67" spans="1:5" s="11" customFormat="1" ht="18" customHeight="1" x14ac:dyDescent="0.2">
      <c r="A67" s="147">
        <v>25</v>
      </c>
      <c r="B67" s="4" t="s">
        <v>596</v>
      </c>
      <c r="C67" s="191">
        <v>2015</v>
      </c>
      <c r="D67" s="133">
        <v>2739</v>
      </c>
      <c r="E67" s="118"/>
    </row>
    <row r="68" spans="1:5" s="11" customFormat="1" ht="18" customHeight="1" x14ac:dyDescent="0.2">
      <c r="A68" s="191">
        <v>26</v>
      </c>
      <c r="B68" s="206" t="s">
        <v>597</v>
      </c>
      <c r="C68" s="191">
        <v>2015</v>
      </c>
      <c r="D68" s="133">
        <v>310</v>
      </c>
      <c r="E68" s="118"/>
    </row>
    <row r="69" spans="1:5" s="11" customFormat="1" ht="18" customHeight="1" x14ac:dyDescent="0.2">
      <c r="A69" s="73">
        <v>27</v>
      </c>
      <c r="B69" s="233" t="s">
        <v>598</v>
      </c>
      <c r="C69" s="191">
        <v>2018</v>
      </c>
      <c r="D69" s="133">
        <v>9999</v>
      </c>
      <c r="E69" s="118"/>
    </row>
    <row r="70" spans="1:5" s="11" customFormat="1" ht="21.75" customHeight="1" x14ac:dyDescent="0.2">
      <c r="A70" s="345"/>
      <c r="B70" s="346"/>
      <c r="C70" s="347"/>
      <c r="D70" s="19">
        <f>SUM(D43:D69)</f>
        <v>118317.63999999998</v>
      </c>
    </row>
    <row r="71" spans="1:5" s="11" customFormat="1" ht="17.25" customHeight="1" x14ac:dyDescent="0.2">
      <c r="A71" s="367" t="s">
        <v>388</v>
      </c>
      <c r="B71" s="368"/>
      <c r="C71" s="368"/>
      <c r="D71" s="369"/>
    </row>
    <row r="72" spans="1:5" s="11" customFormat="1" ht="21.75" customHeight="1" x14ac:dyDescent="0.2">
      <c r="A72" s="151">
        <v>1</v>
      </c>
      <c r="B72" s="30" t="s">
        <v>365</v>
      </c>
      <c r="C72" s="191">
        <v>2018</v>
      </c>
      <c r="D72" s="133">
        <v>1429</v>
      </c>
    </row>
    <row r="73" spans="1:5" s="11" customFormat="1" ht="21.75" customHeight="1" x14ac:dyDescent="0.2">
      <c r="A73" s="151">
        <v>2</v>
      </c>
      <c r="B73" s="30" t="s">
        <v>364</v>
      </c>
      <c r="C73" s="191">
        <v>2017</v>
      </c>
      <c r="D73" s="133">
        <v>2900</v>
      </c>
    </row>
    <row r="74" spans="1:5" s="11" customFormat="1" ht="21.75" customHeight="1" x14ac:dyDescent="0.2">
      <c r="A74" s="151">
        <v>3</v>
      </c>
      <c r="B74" s="30" t="s">
        <v>371</v>
      </c>
      <c r="C74" s="191">
        <v>2017</v>
      </c>
      <c r="D74" s="133">
        <v>1096</v>
      </c>
    </row>
    <row r="75" spans="1:5" s="11" customFormat="1" ht="21.75" customHeight="1" x14ac:dyDescent="0.2">
      <c r="A75" s="151">
        <v>4</v>
      </c>
      <c r="B75" s="30" t="s">
        <v>357</v>
      </c>
      <c r="C75" s="191">
        <v>2016</v>
      </c>
      <c r="D75" s="133">
        <v>1999</v>
      </c>
    </row>
    <row r="76" spans="1:5" s="11" customFormat="1" ht="21.75" customHeight="1" x14ac:dyDescent="0.2">
      <c r="A76" s="151">
        <v>5</v>
      </c>
      <c r="B76" s="30" t="s">
        <v>348</v>
      </c>
      <c r="C76" s="191">
        <v>2015</v>
      </c>
      <c r="D76" s="133">
        <v>718</v>
      </c>
    </row>
    <row r="77" spans="1:5" s="11" customFormat="1" ht="21.75" customHeight="1" x14ac:dyDescent="0.2">
      <c r="A77" s="151">
        <v>6</v>
      </c>
      <c r="B77" s="30" t="s">
        <v>368</v>
      </c>
      <c r="C77" s="191">
        <v>2015</v>
      </c>
      <c r="D77" s="133">
        <v>3100</v>
      </c>
    </row>
    <row r="78" spans="1:5" s="11" customFormat="1" ht="15.75" customHeight="1" x14ac:dyDescent="0.2">
      <c r="A78" s="151">
        <v>7</v>
      </c>
      <c r="B78" s="30" t="s">
        <v>346</v>
      </c>
      <c r="C78" s="191">
        <v>2015</v>
      </c>
      <c r="D78" s="133">
        <v>689</v>
      </c>
    </row>
    <row r="79" spans="1:5" s="11" customFormat="1" ht="15.75" customHeight="1" x14ac:dyDescent="0.2">
      <c r="A79" s="213"/>
      <c r="B79" s="215"/>
      <c r="C79" s="215"/>
      <c r="D79" s="19">
        <f>SUM(D72:D78)</f>
        <v>11931</v>
      </c>
    </row>
    <row r="80" spans="1:5" s="21" customFormat="1" ht="16.5" customHeight="1" x14ac:dyDescent="0.2">
      <c r="A80" s="374" t="s">
        <v>34</v>
      </c>
      <c r="B80" s="375"/>
      <c r="C80" s="214"/>
      <c r="D80" s="166"/>
    </row>
    <row r="81" spans="1:5" s="21" customFormat="1" ht="16.5" customHeight="1" x14ac:dyDescent="0.2">
      <c r="A81" s="350" t="s">
        <v>389</v>
      </c>
      <c r="B81" s="376"/>
      <c r="C81" s="376"/>
      <c r="D81" s="377"/>
    </row>
    <row r="82" spans="1:5" s="21" customFormat="1" ht="16.5" customHeight="1" x14ac:dyDescent="0.2">
      <c r="A82" s="191">
        <v>1</v>
      </c>
      <c r="B82" s="30" t="s">
        <v>373</v>
      </c>
      <c r="C82" s="191">
        <v>2015</v>
      </c>
      <c r="D82" s="134">
        <v>5449.99</v>
      </c>
    </row>
    <row r="83" spans="1:5" s="21" customFormat="1" ht="31.5" customHeight="1" x14ac:dyDescent="0.2">
      <c r="A83" s="191">
        <v>2</v>
      </c>
      <c r="B83" s="30" t="s">
        <v>374</v>
      </c>
      <c r="C83" s="191">
        <v>2016</v>
      </c>
      <c r="D83" s="134">
        <v>329</v>
      </c>
    </row>
    <row r="84" spans="1:5" s="1" customFormat="1" ht="16.5" customHeight="1" x14ac:dyDescent="0.2">
      <c r="A84" s="191">
        <v>3</v>
      </c>
      <c r="B84" s="30" t="s">
        <v>375</v>
      </c>
      <c r="C84" s="191">
        <v>2017</v>
      </c>
      <c r="D84" s="134">
        <v>2000</v>
      </c>
      <c r="E84" s="161"/>
    </row>
    <row r="85" spans="1:5" s="11" customFormat="1" ht="16.5" customHeight="1" x14ac:dyDescent="0.2">
      <c r="A85" s="191">
        <v>4</v>
      </c>
      <c r="B85" s="30" t="s">
        <v>378</v>
      </c>
      <c r="C85" s="191">
        <v>2017</v>
      </c>
      <c r="D85" s="134">
        <v>390</v>
      </c>
    </row>
    <row r="86" spans="1:5" ht="27" customHeight="1" x14ac:dyDescent="0.2">
      <c r="A86" s="191">
        <v>5</v>
      </c>
      <c r="B86" s="30" t="s">
        <v>548</v>
      </c>
      <c r="C86" s="191">
        <v>2019</v>
      </c>
      <c r="D86" s="134">
        <v>7000</v>
      </c>
    </row>
    <row r="87" spans="1:5" ht="27" customHeight="1" x14ac:dyDescent="0.2">
      <c r="A87" s="191">
        <v>6</v>
      </c>
      <c r="B87" s="30" t="s">
        <v>548</v>
      </c>
      <c r="C87" s="191">
        <v>2019</v>
      </c>
      <c r="D87" s="134">
        <v>7000</v>
      </c>
    </row>
    <row r="88" spans="1:5" ht="16.5" customHeight="1" x14ac:dyDescent="0.2">
      <c r="A88" s="191">
        <v>7</v>
      </c>
      <c r="B88" s="30" t="s">
        <v>549</v>
      </c>
      <c r="C88" s="191">
        <v>2018</v>
      </c>
      <c r="D88" s="134">
        <v>390</v>
      </c>
    </row>
    <row r="89" spans="1:5" ht="16.5" customHeight="1" x14ac:dyDescent="0.2">
      <c r="A89" s="191">
        <v>8</v>
      </c>
      <c r="B89" s="30" t="s">
        <v>550</v>
      </c>
      <c r="C89" s="191">
        <v>2019</v>
      </c>
      <c r="D89" s="134">
        <v>479</v>
      </c>
    </row>
    <row r="90" spans="1:5" ht="16.5" customHeight="1" x14ac:dyDescent="0.2">
      <c r="A90" s="191">
        <v>9</v>
      </c>
      <c r="B90" s="30" t="s">
        <v>551</v>
      </c>
      <c r="C90" s="191">
        <v>2019</v>
      </c>
      <c r="D90" s="134">
        <v>2068</v>
      </c>
    </row>
    <row r="91" spans="1:5" ht="16.5" customHeight="1" x14ac:dyDescent="0.2">
      <c r="A91" s="191">
        <v>10</v>
      </c>
      <c r="B91" s="30" t="s">
        <v>552</v>
      </c>
      <c r="C91" s="191">
        <v>2019</v>
      </c>
      <c r="D91" s="134">
        <v>630</v>
      </c>
    </row>
    <row r="92" spans="1:5" ht="16.5" customHeight="1" x14ac:dyDescent="0.2">
      <c r="A92" s="370" t="s">
        <v>0</v>
      </c>
      <c r="B92" s="370"/>
      <c r="C92" s="370"/>
      <c r="D92" s="19">
        <f>SUM(D82:D91)</f>
        <v>25735.989999999998</v>
      </c>
    </row>
    <row r="93" spans="1:5" ht="16.5" customHeight="1" x14ac:dyDescent="0.2">
      <c r="A93" s="378" t="s">
        <v>388</v>
      </c>
      <c r="B93" s="378"/>
      <c r="C93" s="378"/>
      <c r="D93" s="378"/>
    </row>
    <row r="94" spans="1:5" s="11" customFormat="1" ht="19.5" customHeight="1" x14ac:dyDescent="0.2">
      <c r="A94" s="191">
        <v>1</v>
      </c>
      <c r="B94" s="30" t="s">
        <v>376</v>
      </c>
      <c r="C94" s="191">
        <v>2017</v>
      </c>
      <c r="D94" s="133">
        <v>1200</v>
      </c>
    </row>
    <row r="95" spans="1:5" s="11" customFormat="1" ht="19.5" customHeight="1" x14ac:dyDescent="0.2">
      <c r="A95" s="191">
        <v>2</v>
      </c>
      <c r="B95" s="30" t="s">
        <v>377</v>
      </c>
      <c r="C95" s="191">
        <v>2017</v>
      </c>
      <c r="D95" s="133">
        <v>1200.01</v>
      </c>
    </row>
    <row r="96" spans="1:5" s="11" customFormat="1" ht="19.5" customHeight="1" x14ac:dyDescent="0.2">
      <c r="A96" s="191">
        <v>3</v>
      </c>
      <c r="B96" s="30" t="s">
        <v>553</v>
      </c>
      <c r="C96" s="191">
        <v>2017</v>
      </c>
      <c r="D96" s="134">
        <v>999</v>
      </c>
    </row>
    <row r="97" spans="1:4" s="11" customFormat="1" ht="19.5" customHeight="1" x14ac:dyDescent="0.2">
      <c r="A97" s="191">
        <v>4</v>
      </c>
      <c r="B97" s="30" t="s">
        <v>554</v>
      </c>
      <c r="C97" s="191">
        <v>2017</v>
      </c>
      <c r="D97" s="134">
        <v>369</v>
      </c>
    </row>
    <row r="98" spans="1:4" s="11" customFormat="1" ht="19.5" customHeight="1" x14ac:dyDescent="0.2">
      <c r="A98" s="191">
        <v>5</v>
      </c>
      <c r="B98" s="30" t="s">
        <v>555</v>
      </c>
      <c r="C98" s="191">
        <v>2017</v>
      </c>
      <c r="D98" s="134">
        <v>569</v>
      </c>
    </row>
    <row r="99" spans="1:4" s="11" customFormat="1" ht="19.5" customHeight="1" x14ac:dyDescent="0.2">
      <c r="A99" s="191">
        <v>6</v>
      </c>
      <c r="B99" s="30" t="s">
        <v>556</v>
      </c>
      <c r="C99" s="191">
        <v>2019</v>
      </c>
      <c r="D99" s="134">
        <v>850</v>
      </c>
    </row>
    <row r="100" spans="1:4" s="11" customFormat="1" ht="19.5" customHeight="1" x14ac:dyDescent="0.2">
      <c r="A100" s="191">
        <v>7</v>
      </c>
      <c r="B100" s="30" t="s">
        <v>557</v>
      </c>
      <c r="C100" s="191">
        <v>2019</v>
      </c>
      <c r="D100" s="133">
        <v>370</v>
      </c>
    </row>
    <row r="101" spans="1:4" s="11" customFormat="1" ht="19.5" customHeight="1" x14ac:dyDescent="0.2">
      <c r="A101" s="191">
        <v>8</v>
      </c>
      <c r="B101" s="30" t="s">
        <v>558</v>
      </c>
      <c r="C101" s="191">
        <v>2018</v>
      </c>
      <c r="D101" s="133">
        <v>2000</v>
      </c>
    </row>
    <row r="102" spans="1:4" s="11" customFormat="1" ht="19.5" customHeight="1" x14ac:dyDescent="0.2">
      <c r="A102" s="371" t="s">
        <v>0</v>
      </c>
      <c r="B102" s="372"/>
      <c r="C102" s="373"/>
      <c r="D102" s="9">
        <f>SUM(D94:D101)</f>
        <v>7557.01</v>
      </c>
    </row>
    <row r="103" spans="1:4" s="11" customFormat="1" ht="17.25" customHeight="1" x14ac:dyDescent="0.2">
      <c r="A103" s="374" t="s">
        <v>38</v>
      </c>
      <c r="B103" s="375"/>
      <c r="C103" s="164"/>
      <c r="D103" s="165"/>
    </row>
    <row r="104" spans="1:4" s="11" customFormat="1" ht="17.25" customHeight="1" x14ac:dyDescent="0.2">
      <c r="A104" s="378" t="s">
        <v>389</v>
      </c>
      <c r="B104" s="378"/>
      <c r="C104" s="378"/>
      <c r="D104" s="378"/>
    </row>
    <row r="105" spans="1:4" s="11" customFormat="1" ht="17.25" customHeight="1" x14ac:dyDescent="0.2">
      <c r="A105" s="191">
        <v>1</v>
      </c>
      <c r="B105" s="58" t="s">
        <v>303</v>
      </c>
      <c r="C105" s="191">
        <v>2015</v>
      </c>
      <c r="D105" s="66">
        <v>4350</v>
      </c>
    </row>
    <row r="106" spans="1:4" s="11" customFormat="1" ht="17.25" customHeight="1" x14ac:dyDescent="0.2">
      <c r="A106" s="191">
        <v>2</v>
      </c>
      <c r="B106" s="58" t="s">
        <v>303</v>
      </c>
      <c r="C106" s="191">
        <v>2015</v>
      </c>
      <c r="D106" s="66">
        <v>3650</v>
      </c>
    </row>
    <row r="107" spans="1:4" s="11" customFormat="1" ht="17.25" customHeight="1" x14ac:dyDescent="0.2">
      <c r="A107" s="191">
        <v>3</v>
      </c>
      <c r="B107" s="58" t="s">
        <v>303</v>
      </c>
      <c r="C107" s="191">
        <v>2016</v>
      </c>
      <c r="D107" s="66">
        <v>3490</v>
      </c>
    </row>
    <row r="108" spans="1:4" s="11" customFormat="1" ht="17.25" customHeight="1" x14ac:dyDescent="0.2">
      <c r="A108" s="191">
        <v>4</v>
      </c>
      <c r="B108" s="58" t="s">
        <v>304</v>
      </c>
      <c r="C108" s="191">
        <v>2017</v>
      </c>
      <c r="D108" s="66">
        <v>6179</v>
      </c>
    </row>
    <row r="109" spans="1:4" s="11" customFormat="1" ht="17.25" customHeight="1" x14ac:dyDescent="0.2">
      <c r="A109" s="191">
        <v>5</v>
      </c>
      <c r="B109" s="58" t="s">
        <v>305</v>
      </c>
      <c r="C109" s="191">
        <v>2017</v>
      </c>
      <c r="D109" s="66">
        <v>3357</v>
      </c>
    </row>
    <row r="110" spans="1:4" s="11" customFormat="1" ht="17.25" customHeight="1" x14ac:dyDescent="0.2">
      <c r="A110" s="191">
        <v>6</v>
      </c>
      <c r="B110" s="58" t="s">
        <v>306</v>
      </c>
      <c r="C110" s="191">
        <v>2017</v>
      </c>
      <c r="D110" s="66">
        <v>7690</v>
      </c>
    </row>
    <row r="111" spans="1:4" s="11" customFormat="1" ht="17.25" customHeight="1" x14ac:dyDescent="0.2">
      <c r="A111" s="191">
        <v>7</v>
      </c>
      <c r="B111" s="58" t="s">
        <v>305</v>
      </c>
      <c r="C111" s="191">
        <v>2017</v>
      </c>
      <c r="D111" s="66">
        <v>2459</v>
      </c>
    </row>
    <row r="112" spans="1:4" s="11" customFormat="1" ht="17.25" customHeight="1" x14ac:dyDescent="0.2">
      <c r="A112" s="191">
        <v>8</v>
      </c>
      <c r="B112" s="58" t="s">
        <v>308</v>
      </c>
      <c r="C112" s="191">
        <v>2018</v>
      </c>
      <c r="D112" s="135">
        <v>682</v>
      </c>
    </row>
    <row r="113" spans="1:5" s="11" customFormat="1" ht="17.25" customHeight="1" x14ac:dyDescent="0.2">
      <c r="A113" s="191">
        <v>9</v>
      </c>
      <c r="B113" s="58" t="s">
        <v>309</v>
      </c>
      <c r="C113" s="191">
        <v>2018</v>
      </c>
      <c r="D113" s="135">
        <v>663</v>
      </c>
    </row>
    <row r="114" spans="1:5" s="11" customFormat="1" ht="17.25" customHeight="1" x14ac:dyDescent="0.2">
      <c r="A114" s="191">
        <v>10</v>
      </c>
      <c r="B114" s="58" t="s">
        <v>307</v>
      </c>
      <c r="C114" s="191">
        <v>2016</v>
      </c>
      <c r="D114" s="135">
        <v>500</v>
      </c>
    </row>
    <row r="115" spans="1:5" s="11" customFormat="1" ht="12.75" customHeight="1" x14ac:dyDescent="0.2">
      <c r="A115" s="191">
        <v>11</v>
      </c>
      <c r="B115" s="58" t="s">
        <v>306</v>
      </c>
      <c r="C115" s="191">
        <v>2019</v>
      </c>
      <c r="D115" s="135">
        <v>7500</v>
      </c>
    </row>
    <row r="116" spans="1:5" s="11" customFormat="1" ht="18.75" customHeight="1" x14ac:dyDescent="0.2">
      <c r="A116" s="191">
        <v>12</v>
      </c>
      <c r="B116" s="58" t="s">
        <v>559</v>
      </c>
      <c r="C116" s="191">
        <v>2019</v>
      </c>
      <c r="D116" s="135">
        <v>9500</v>
      </c>
    </row>
    <row r="117" spans="1:5" s="11" customFormat="1" ht="18.75" customHeight="1" x14ac:dyDescent="0.2">
      <c r="A117" s="191">
        <v>13</v>
      </c>
      <c r="B117" s="58" t="s">
        <v>560</v>
      </c>
      <c r="C117" s="191">
        <v>2019</v>
      </c>
      <c r="D117" s="135">
        <v>500</v>
      </c>
    </row>
    <row r="118" spans="1:5" s="11" customFormat="1" ht="18.75" customHeight="1" x14ac:dyDescent="0.2">
      <c r="A118" s="345" t="s">
        <v>0</v>
      </c>
      <c r="B118" s="346"/>
      <c r="C118" s="347"/>
      <c r="D118" s="136">
        <f>SUM(D105:D117)</f>
        <v>50520</v>
      </c>
    </row>
    <row r="119" spans="1:5" s="11" customFormat="1" ht="18.75" customHeight="1" x14ac:dyDescent="0.2">
      <c r="A119" s="378" t="s">
        <v>388</v>
      </c>
      <c r="B119" s="378"/>
      <c r="C119" s="378"/>
      <c r="D119" s="378"/>
    </row>
    <row r="120" spans="1:5" s="11" customFormat="1" ht="18.75" customHeight="1" x14ac:dyDescent="0.2">
      <c r="A120" s="191">
        <v>1</v>
      </c>
      <c r="B120" s="58" t="s">
        <v>310</v>
      </c>
      <c r="C120" s="191">
        <v>2015</v>
      </c>
      <c r="D120" s="135">
        <v>195</v>
      </c>
    </row>
    <row r="121" spans="1:5" s="11" customFormat="1" ht="18.75" customHeight="1" x14ac:dyDescent="0.2">
      <c r="A121" s="191">
        <v>2</v>
      </c>
      <c r="B121" s="58" t="s">
        <v>166</v>
      </c>
      <c r="C121" s="191">
        <v>2015</v>
      </c>
      <c r="D121" s="135">
        <v>849</v>
      </c>
    </row>
    <row r="122" spans="1:5" s="11" customFormat="1" ht="18.75" customHeight="1" x14ac:dyDescent="0.2">
      <c r="A122" s="191">
        <v>3</v>
      </c>
      <c r="B122" s="58" t="s">
        <v>299</v>
      </c>
      <c r="C122" s="191">
        <v>2015</v>
      </c>
      <c r="D122" s="135">
        <v>3289</v>
      </c>
    </row>
    <row r="123" spans="1:5" s="11" customFormat="1" ht="18.75" customHeight="1" x14ac:dyDescent="0.2">
      <c r="A123" s="191">
        <v>4</v>
      </c>
      <c r="B123" s="58" t="s">
        <v>311</v>
      </c>
      <c r="C123" s="191">
        <v>2018</v>
      </c>
      <c r="D123" s="135">
        <v>3038</v>
      </c>
    </row>
    <row r="124" spans="1:5" s="11" customFormat="1" ht="18.75" customHeight="1" x14ac:dyDescent="0.2">
      <c r="A124" s="191">
        <v>5</v>
      </c>
      <c r="B124" s="58" t="s">
        <v>312</v>
      </c>
      <c r="C124" s="191">
        <v>2018</v>
      </c>
      <c r="D124" s="135">
        <v>1025</v>
      </c>
    </row>
    <row r="125" spans="1:5" s="11" customFormat="1" ht="18.75" customHeight="1" x14ac:dyDescent="0.2">
      <c r="A125" s="191">
        <v>6</v>
      </c>
      <c r="B125" s="58" t="s">
        <v>561</v>
      </c>
      <c r="C125" s="191">
        <v>2019</v>
      </c>
      <c r="D125" s="135">
        <v>1100</v>
      </c>
    </row>
    <row r="126" spans="1:5" s="11" customFormat="1" ht="18.75" customHeight="1" x14ac:dyDescent="0.2">
      <c r="A126" s="209"/>
      <c r="B126" s="210"/>
      <c r="C126" s="211"/>
      <c r="D126" s="19">
        <f>SUM(D120:D125)</f>
        <v>9496</v>
      </c>
    </row>
    <row r="127" spans="1:5" s="11" customFormat="1" ht="18.75" customHeight="1" x14ac:dyDescent="0.2">
      <c r="A127" s="374" t="s">
        <v>42</v>
      </c>
      <c r="B127" s="375"/>
      <c r="C127" s="164"/>
      <c r="D127" s="167"/>
    </row>
    <row r="128" spans="1:5" s="11" customFormat="1" ht="21" customHeight="1" x14ac:dyDescent="0.2">
      <c r="A128" s="350" t="s">
        <v>389</v>
      </c>
      <c r="B128" s="376"/>
      <c r="C128" s="376"/>
      <c r="D128" s="377"/>
      <c r="E128" s="118"/>
    </row>
    <row r="129" spans="1:4" s="21" customFormat="1" ht="17.25" customHeight="1" x14ac:dyDescent="0.2">
      <c r="A129" s="10">
        <v>1</v>
      </c>
      <c r="B129" s="138" t="s">
        <v>289</v>
      </c>
      <c r="C129" s="139">
        <v>2015</v>
      </c>
      <c r="D129" s="140">
        <v>1700</v>
      </c>
    </row>
    <row r="130" spans="1:4" s="21" customFormat="1" ht="21.75" customHeight="1" x14ac:dyDescent="0.2">
      <c r="A130" s="10">
        <v>2</v>
      </c>
      <c r="B130" s="141" t="s">
        <v>290</v>
      </c>
      <c r="C130" s="142">
        <v>2017</v>
      </c>
      <c r="D130" s="140">
        <v>1000</v>
      </c>
    </row>
    <row r="131" spans="1:4" s="11" customFormat="1" ht="24" customHeight="1" x14ac:dyDescent="0.2">
      <c r="A131" s="10">
        <v>3</v>
      </c>
      <c r="B131" s="141" t="s">
        <v>317</v>
      </c>
      <c r="C131" s="142">
        <v>2017</v>
      </c>
      <c r="D131" s="140">
        <v>8054.3</v>
      </c>
    </row>
    <row r="132" spans="1:4" s="11" customFormat="1" ht="24" customHeight="1" x14ac:dyDescent="0.2">
      <c r="A132" s="10">
        <v>4</v>
      </c>
      <c r="B132" s="141" t="s">
        <v>291</v>
      </c>
      <c r="C132" s="142">
        <v>2017</v>
      </c>
      <c r="D132" s="140">
        <v>4941.8</v>
      </c>
    </row>
    <row r="133" spans="1:4" s="21" customFormat="1" ht="24" customHeight="1" x14ac:dyDescent="0.2">
      <c r="A133" s="10">
        <v>5</v>
      </c>
      <c r="B133" s="141" t="s">
        <v>167</v>
      </c>
      <c r="C133" s="142">
        <v>2017</v>
      </c>
      <c r="D133" s="140">
        <v>4674</v>
      </c>
    </row>
    <row r="134" spans="1:4" s="21" customFormat="1" ht="24" customHeight="1" x14ac:dyDescent="0.2">
      <c r="A134" s="10">
        <v>6</v>
      </c>
      <c r="B134" s="82" t="s">
        <v>276</v>
      </c>
      <c r="C134" s="83">
        <v>2014</v>
      </c>
      <c r="D134" s="143">
        <v>2403.42</v>
      </c>
    </row>
    <row r="135" spans="1:4" s="21" customFormat="1" ht="24" customHeight="1" x14ac:dyDescent="0.2">
      <c r="A135" s="10">
        <v>7</v>
      </c>
      <c r="B135" s="82" t="s">
        <v>318</v>
      </c>
      <c r="C135" s="83">
        <v>2017</v>
      </c>
      <c r="D135" s="143">
        <v>4797</v>
      </c>
    </row>
    <row r="136" spans="1:4" s="21" customFormat="1" ht="24" customHeight="1" x14ac:dyDescent="0.2">
      <c r="A136" s="10">
        <v>8</v>
      </c>
      <c r="B136" s="82" t="s">
        <v>319</v>
      </c>
      <c r="C136" s="83">
        <v>2017</v>
      </c>
      <c r="D136" s="143">
        <v>14000</v>
      </c>
    </row>
    <row r="137" spans="1:4" s="21" customFormat="1" ht="24" customHeight="1" x14ac:dyDescent="0.2">
      <c r="A137" s="10">
        <v>9</v>
      </c>
      <c r="B137" s="82" t="s">
        <v>320</v>
      </c>
      <c r="C137" s="83">
        <v>2017</v>
      </c>
      <c r="D137" s="143">
        <v>6543.6</v>
      </c>
    </row>
    <row r="138" spans="1:4" s="21" customFormat="1" ht="24" customHeight="1" x14ac:dyDescent="0.2">
      <c r="A138" s="191">
        <v>10</v>
      </c>
      <c r="B138" s="82" t="s">
        <v>565</v>
      </c>
      <c r="C138" s="83">
        <v>2019</v>
      </c>
      <c r="D138" s="143">
        <v>3095</v>
      </c>
    </row>
    <row r="139" spans="1:4" s="21" customFormat="1" ht="24" customHeight="1" x14ac:dyDescent="0.2">
      <c r="A139" s="191">
        <v>11</v>
      </c>
      <c r="B139" s="82" t="s">
        <v>566</v>
      </c>
      <c r="C139" s="83">
        <v>2019</v>
      </c>
      <c r="D139" s="143">
        <v>14000</v>
      </c>
    </row>
    <row r="140" spans="1:4" ht="24" customHeight="1" x14ac:dyDescent="0.2">
      <c r="A140" s="371" t="s">
        <v>0</v>
      </c>
      <c r="B140" s="372"/>
      <c r="C140" s="373"/>
      <c r="D140" s="9">
        <f>SUM(D129:D139)</f>
        <v>65209.119999999995</v>
      </c>
    </row>
    <row r="141" spans="1:4" ht="15" customHeight="1" x14ac:dyDescent="0.2">
      <c r="A141" s="378" t="s">
        <v>388</v>
      </c>
      <c r="B141" s="378"/>
      <c r="C141" s="378"/>
      <c r="D141" s="378"/>
    </row>
    <row r="142" spans="1:4" ht="15" customHeight="1" x14ac:dyDescent="0.2">
      <c r="A142" s="145">
        <v>1</v>
      </c>
      <c r="B142" s="12" t="s">
        <v>166</v>
      </c>
      <c r="C142" s="10">
        <v>2015</v>
      </c>
      <c r="D142" s="137">
        <v>349.99</v>
      </c>
    </row>
    <row r="143" spans="1:4" ht="15" customHeight="1" x14ac:dyDescent="0.2">
      <c r="A143" s="145">
        <v>2</v>
      </c>
      <c r="B143" s="82" t="s">
        <v>273</v>
      </c>
      <c r="C143" s="83">
        <v>2017</v>
      </c>
      <c r="D143" s="143">
        <v>5973</v>
      </c>
    </row>
    <row r="144" spans="1:4" s="11" customFormat="1" ht="15" customHeight="1" x14ac:dyDescent="0.2">
      <c r="A144" s="145">
        <v>3</v>
      </c>
      <c r="B144" s="82" t="s">
        <v>274</v>
      </c>
      <c r="C144" s="83">
        <v>2016</v>
      </c>
      <c r="D144" s="143">
        <v>1300</v>
      </c>
    </row>
    <row r="145" spans="1:4" s="11" customFormat="1" ht="15" customHeight="1" x14ac:dyDescent="0.2">
      <c r="A145" s="145">
        <v>4</v>
      </c>
      <c r="B145" s="82" t="s">
        <v>275</v>
      </c>
      <c r="C145" s="83">
        <v>2016</v>
      </c>
      <c r="D145" s="143">
        <v>1373</v>
      </c>
    </row>
    <row r="146" spans="1:4" s="21" customFormat="1" ht="15" customHeight="1" x14ac:dyDescent="0.2">
      <c r="A146" s="145">
        <v>5</v>
      </c>
      <c r="B146" s="82" t="s">
        <v>313</v>
      </c>
      <c r="C146" s="83">
        <v>2017</v>
      </c>
      <c r="D146" s="143">
        <v>2632.2</v>
      </c>
    </row>
    <row r="147" spans="1:4" s="11" customFormat="1" ht="15" customHeight="1" x14ac:dyDescent="0.2">
      <c r="A147" s="145">
        <v>6</v>
      </c>
      <c r="B147" s="82" t="s">
        <v>314</v>
      </c>
      <c r="C147" s="83">
        <v>2017</v>
      </c>
      <c r="D147" s="143">
        <v>609</v>
      </c>
    </row>
    <row r="148" spans="1:4" s="11" customFormat="1" ht="24" customHeight="1" x14ac:dyDescent="0.2">
      <c r="A148" s="215">
        <v>7</v>
      </c>
      <c r="B148" s="82" t="s">
        <v>567</v>
      </c>
      <c r="C148" s="83">
        <v>2018</v>
      </c>
      <c r="D148" s="143">
        <v>7305</v>
      </c>
    </row>
    <row r="149" spans="1:4" s="11" customFormat="1" ht="23.25" customHeight="1" x14ac:dyDescent="0.2">
      <c r="A149" s="215">
        <v>8</v>
      </c>
      <c r="B149" s="89" t="s">
        <v>185</v>
      </c>
      <c r="C149" s="126">
        <v>2018</v>
      </c>
      <c r="D149" s="228">
        <v>1611</v>
      </c>
    </row>
    <row r="150" spans="1:4" s="11" customFormat="1" ht="18" customHeight="1" x14ac:dyDescent="0.2">
      <c r="A150" s="215">
        <v>9</v>
      </c>
      <c r="B150" s="89" t="s">
        <v>568</v>
      </c>
      <c r="C150" s="126">
        <v>2018</v>
      </c>
      <c r="D150" s="229">
        <v>480</v>
      </c>
    </row>
    <row r="151" spans="1:4" s="11" customFormat="1" ht="16.5" customHeight="1" x14ac:dyDescent="0.2">
      <c r="A151" s="215">
        <v>10</v>
      </c>
      <c r="B151" s="82" t="s">
        <v>166</v>
      </c>
      <c r="C151" s="83">
        <v>2019</v>
      </c>
      <c r="D151" s="143">
        <v>299.99</v>
      </c>
    </row>
    <row r="152" spans="1:4" s="11" customFormat="1" ht="16.5" customHeight="1" x14ac:dyDescent="0.2">
      <c r="A152" s="215">
        <v>11</v>
      </c>
      <c r="B152" s="82" t="s">
        <v>569</v>
      </c>
      <c r="C152" s="83">
        <v>2019</v>
      </c>
      <c r="D152" s="143">
        <v>399.99</v>
      </c>
    </row>
    <row r="153" spans="1:4" s="11" customFormat="1" ht="16.5" customHeight="1" x14ac:dyDescent="0.2">
      <c r="A153" s="370" t="s">
        <v>0</v>
      </c>
      <c r="B153" s="370"/>
      <c r="C153" s="370"/>
      <c r="D153" s="19">
        <f>SUM(D142:D152)</f>
        <v>22333.170000000002</v>
      </c>
    </row>
    <row r="154" spans="1:4" s="11" customFormat="1" ht="16.5" customHeight="1" x14ac:dyDescent="0.2">
      <c r="A154" s="374" t="s">
        <v>279</v>
      </c>
      <c r="B154" s="375"/>
      <c r="C154" s="164"/>
      <c r="D154" s="167"/>
    </row>
    <row r="155" spans="1:4" s="11" customFormat="1" ht="13.5" customHeight="1" x14ac:dyDescent="0.2">
      <c r="A155" s="378" t="s">
        <v>389</v>
      </c>
      <c r="B155" s="378"/>
      <c r="C155" s="378"/>
      <c r="D155" s="378"/>
    </row>
    <row r="156" spans="1:4" s="11" customFormat="1" ht="28.5" customHeight="1" x14ac:dyDescent="0.2">
      <c r="A156" s="83">
        <v>1</v>
      </c>
      <c r="B156" s="82" t="s">
        <v>323</v>
      </c>
      <c r="C156" s="83">
        <v>2015</v>
      </c>
      <c r="D156" s="143">
        <v>2331.8000000000002</v>
      </c>
    </row>
    <row r="157" spans="1:4" ht="33" customHeight="1" x14ac:dyDescent="0.2">
      <c r="A157" s="83">
        <v>2</v>
      </c>
      <c r="B157" s="82" t="s">
        <v>324</v>
      </c>
      <c r="C157" s="83">
        <v>2015</v>
      </c>
      <c r="D157" s="143">
        <v>2231.9899999999998</v>
      </c>
    </row>
    <row r="158" spans="1:4" ht="18.75" customHeight="1" x14ac:dyDescent="0.2">
      <c r="A158" s="83">
        <v>3</v>
      </c>
      <c r="B158" s="82" t="s">
        <v>325</v>
      </c>
      <c r="C158" s="83">
        <v>2015</v>
      </c>
      <c r="D158" s="143">
        <v>1104.69</v>
      </c>
    </row>
    <row r="159" spans="1:4" ht="18.75" customHeight="1" x14ac:dyDescent="0.2">
      <c r="A159" s="83">
        <v>4</v>
      </c>
      <c r="B159" s="82" t="s">
        <v>326</v>
      </c>
      <c r="C159" s="83">
        <v>2015</v>
      </c>
      <c r="D159" s="143">
        <v>1947.61</v>
      </c>
    </row>
    <row r="160" spans="1:4" ht="18.75" customHeight="1" x14ac:dyDescent="0.2">
      <c r="A160" s="83">
        <v>5</v>
      </c>
      <c r="B160" s="82" t="s">
        <v>342</v>
      </c>
      <c r="C160" s="83">
        <v>2015</v>
      </c>
      <c r="D160" s="143">
        <v>10710</v>
      </c>
    </row>
    <row r="161" spans="1:4" ht="16.5" customHeight="1" x14ac:dyDescent="0.2">
      <c r="A161" s="83">
        <v>6</v>
      </c>
      <c r="B161" s="82" t="s">
        <v>328</v>
      </c>
      <c r="C161" s="83">
        <v>2015</v>
      </c>
      <c r="D161" s="143">
        <v>899</v>
      </c>
    </row>
    <row r="162" spans="1:4" ht="16.5" customHeight="1" x14ac:dyDescent="0.2">
      <c r="A162" s="83">
        <v>7</v>
      </c>
      <c r="B162" s="82" t="s">
        <v>302</v>
      </c>
      <c r="C162" s="83">
        <v>2015</v>
      </c>
      <c r="D162" s="143">
        <v>2999</v>
      </c>
    </row>
    <row r="163" spans="1:4" ht="20.25" customHeight="1" x14ac:dyDescent="0.2">
      <c r="A163" s="83">
        <v>8</v>
      </c>
      <c r="B163" s="82" t="s">
        <v>329</v>
      </c>
      <c r="C163" s="83">
        <v>2015</v>
      </c>
      <c r="D163" s="143">
        <v>2992</v>
      </c>
    </row>
    <row r="164" spans="1:4" s="11" customFormat="1" ht="20.25" customHeight="1" x14ac:dyDescent="0.2">
      <c r="A164" s="83">
        <v>9</v>
      </c>
      <c r="B164" s="82" t="s">
        <v>301</v>
      </c>
      <c r="C164" s="83">
        <v>2015</v>
      </c>
      <c r="D164" s="143">
        <v>2999</v>
      </c>
    </row>
    <row r="165" spans="1:4" s="11" customFormat="1" ht="30" customHeight="1" x14ac:dyDescent="0.2">
      <c r="A165" s="83">
        <v>10</v>
      </c>
      <c r="B165" s="82" t="s">
        <v>330</v>
      </c>
      <c r="C165" s="83">
        <v>2015</v>
      </c>
      <c r="D165" s="143">
        <v>2458.9699999999998</v>
      </c>
    </row>
    <row r="166" spans="1:4" s="11" customFormat="1" ht="19.5" customHeight="1" x14ac:dyDescent="0.2">
      <c r="A166" s="83">
        <v>11</v>
      </c>
      <c r="B166" s="82" t="s">
        <v>331</v>
      </c>
      <c r="C166" s="83">
        <v>2016</v>
      </c>
      <c r="D166" s="143">
        <v>520</v>
      </c>
    </row>
    <row r="167" spans="1:4" s="11" customFormat="1" ht="19.5" customHeight="1" x14ac:dyDescent="0.2">
      <c r="A167" s="83">
        <v>12</v>
      </c>
      <c r="B167" s="82" t="s">
        <v>300</v>
      </c>
      <c r="C167" s="83">
        <v>2016</v>
      </c>
      <c r="D167" s="143">
        <v>1600</v>
      </c>
    </row>
    <row r="168" spans="1:4" s="11" customFormat="1" ht="20.25" customHeight="1" x14ac:dyDescent="0.2">
      <c r="A168" s="83">
        <v>13</v>
      </c>
      <c r="B168" s="82" t="s">
        <v>300</v>
      </c>
      <c r="C168" s="83">
        <v>2016</v>
      </c>
      <c r="D168" s="143">
        <v>1695</v>
      </c>
    </row>
    <row r="169" spans="1:4" s="11" customFormat="1" ht="21.75" customHeight="1" x14ac:dyDescent="0.2">
      <c r="A169" s="83">
        <v>14</v>
      </c>
      <c r="B169" s="82" t="s">
        <v>332</v>
      </c>
      <c r="C169" s="83">
        <v>2016</v>
      </c>
      <c r="D169" s="143">
        <v>2640</v>
      </c>
    </row>
    <row r="170" spans="1:4" s="11" customFormat="1" ht="15.75" customHeight="1" x14ac:dyDescent="0.2">
      <c r="A170" s="83">
        <v>15</v>
      </c>
      <c r="B170" s="82" t="s">
        <v>343</v>
      </c>
      <c r="C170" s="83">
        <v>2016</v>
      </c>
      <c r="D170" s="143">
        <v>3449.5</v>
      </c>
    </row>
    <row r="171" spans="1:4" s="11" customFormat="1" ht="15.75" customHeight="1" x14ac:dyDescent="0.2">
      <c r="A171" s="83">
        <v>16</v>
      </c>
      <c r="B171" s="82" t="s">
        <v>333</v>
      </c>
      <c r="C171" s="83">
        <v>2016</v>
      </c>
      <c r="D171" s="143">
        <v>1320.02</v>
      </c>
    </row>
    <row r="172" spans="1:4" s="11" customFormat="1" ht="15.75" customHeight="1" x14ac:dyDescent="0.2">
      <c r="A172" s="83">
        <v>17</v>
      </c>
      <c r="B172" s="82" t="s">
        <v>344</v>
      </c>
      <c r="C172" s="83">
        <v>2016</v>
      </c>
      <c r="D172" s="143">
        <v>2098</v>
      </c>
    </row>
    <row r="173" spans="1:4" s="11" customFormat="1" ht="15.75" customHeight="1" x14ac:dyDescent="0.2">
      <c r="A173" s="83">
        <v>18</v>
      </c>
      <c r="B173" s="82" t="s">
        <v>334</v>
      </c>
      <c r="C173" s="83">
        <v>2016</v>
      </c>
      <c r="D173" s="143">
        <v>1361</v>
      </c>
    </row>
    <row r="174" spans="1:4" s="11" customFormat="1" ht="15.75" customHeight="1" x14ac:dyDescent="0.2">
      <c r="A174" s="83">
        <v>19</v>
      </c>
      <c r="B174" s="82" t="s">
        <v>335</v>
      </c>
      <c r="C174" s="83">
        <v>2016</v>
      </c>
      <c r="D174" s="143">
        <v>319</v>
      </c>
    </row>
    <row r="175" spans="1:4" s="11" customFormat="1" ht="15.75" customHeight="1" x14ac:dyDescent="0.2">
      <c r="A175" s="83">
        <v>20</v>
      </c>
      <c r="B175" s="82" t="s">
        <v>300</v>
      </c>
      <c r="C175" s="83">
        <v>2016</v>
      </c>
      <c r="D175" s="143">
        <v>1600</v>
      </c>
    </row>
    <row r="176" spans="1:4" s="11" customFormat="1" ht="15.75" customHeight="1" x14ac:dyDescent="0.2">
      <c r="A176" s="83">
        <v>21</v>
      </c>
      <c r="B176" s="82" t="s">
        <v>336</v>
      </c>
      <c r="C176" s="83">
        <v>2017</v>
      </c>
      <c r="D176" s="143">
        <v>3040</v>
      </c>
    </row>
    <row r="177" spans="1:4" s="11" customFormat="1" ht="18" customHeight="1" x14ac:dyDescent="0.2">
      <c r="A177" s="83">
        <v>22</v>
      </c>
      <c r="B177" s="82" t="s">
        <v>338</v>
      </c>
      <c r="C177" s="83">
        <v>2017</v>
      </c>
      <c r="D177" s="143">
        <v>16985.669999999998</v>
      </c>
    </row>
    <row r="178" spans="1:4" s="11" customFormat="1" x14ac:dyDescent="0.2">
      <c r="A178" s="83">
        <v>23</v>
      </c>
      <c r="B178" s="82" t="s">
        <v>339</v>
      </c>
      <c r="C178" s="83">
        <v>2017</v>
      </c>
      <c r="D178" s="143">
        <v>1699.9</v>
      </c>
    </row>
    <row r="179" spans="1:4" s="11" customFormat="1" ht="18" customHeight="1" x14ac:dyDescent="0.2">
      <c r="A179" s="83">
        <v>24</v>
      </c>
      <c r="B179" s="82" t="s">
        <v>340</v>
      </c>
      <c r="C179" s="83">
        <v>2017</v>
      </c>
      <c r="D179" s="143">
        <v>1699.9</v>
      </c>
    </row>
    <row r="180" spans="1:4" s="11" customFormat="1" ht="19.5" customHeight="1" x14ac:dyDescent="0.2">
      <c r="A180" s="83">
        <v>25</v>
      </c>
      <c r="B180" s="82" t="s">
        <v>341</v>
      </c>
      <c r="C180" s="83">
        <v>2017</v>
      </c>
      <c r="D180" s="143">
        <v>1710</v>
      </c>
    </row>
    <row r="181" spans="1:4" x14ac:dyDescent="0.2">
      <c r="A181" s="83">
        <v>26</v>
      </c>
      <c r="B181" s="82" t="s">
        <v>563</v>
      </c>
      <c r="C181" s="83">
        <v>2019</v>
      </c>
      <c r="D181" s="143">
        <v>7500</v>
      </c>
    </row>
    <row r="182" spans="1:4" ht="14.25" customHeight="1" x14ac:dyDescent="0.2">
      <c r="A182" s="345" t="s">
        <v>0</v>
      </c>
      <c r="B182" s="346"/>
      <c r="C182" s="347"/>
      <c r="D182" s="144">
        <f>SUM(D156:D181)</f>
        <v>79912.049999999988</v>
      </c>
    </row>
    <row r="183" spans="1:4" x14ac:dyDescent="0.2">
      <c r="A183" s="378" t="s">
        <v>388</v>
      </c>
      <c r="B183" s="378"/>
      <c r="C183" s="378"/>
      <c r="D183" s="378"/>
    </row>
    <row r="184" spans="1:4" s="11" customFormat="1" x14ac:dyDescent="0.2">
      <c r="A184" s="215">
        <v>1</v>
      </c>
      <c r="B184" s="82" t="s">
        <v>327</v>
      </c>
      <c r="C184" s="83">
        <v>2015</v>
      </c>
      <c r="D184" s="143">
        <v>339.99</v>
      </c>
    </row>
    <row r="185" spans="1:4" s="11" customFormat="1" x14ac:dyDescent="0.2">
      <c r="A185" s="215">
        <v>2</v>
      </c>
      <c r="B185" s="82" t="s">
        <v>337</v>
      </c>
      <c r="C185" s="83">
        <v>2017</v>
      </c>
      <c r="D185" s="143">
        <v>2650</v>
      </c>
    </row>
    <row r="186" spans="1:4" s="11" customFormat="1" x14ac:dyDescent="0.2">
      <c r="A186" s="215">
        <v>3</v>
      </c>
      <c r="B186" s="82" t="s">
        <v>564</v>
      </c>
      <c r="C186" s="83">
        <v>2019</v>
      </c>
      <c r="D186" s="143">
        <v>14000</v>
      </c>
    </row>
    <row r="187" spans="1:4" s="11" customFormat="1" x14ac:dyDescent="0.2">
      <c r="A187" s="209"/>
      <c r="B187" s="210"/>
      <c r="C187" s="211"/>
      <c r="D187" s="19">
        <f>SUM(D184:D186)</f>
        <v>16989.989999999998</v>
      </c>
    </row>
    <row r="188" spans="1:4" s="11" customFormat="1" x14ac:dyDescent="0.2">
      <c r="A188" s="374" t="s">
        <v>29</v>
      </c>
      <c r="B188" s="375"/>
      <c r="C188" s="164"/>
      <c r="D188" s="167"/>
    </row>
    <row r="189" spans="1:4" ht="12.75" customHeight="1" x14ac:dyDescent="0.2">
      <c r="A189" s="396" t="s">
        <v>389</v>
      </c>
      <c r="B189" s="396"/>
      <c r="C189" s="396"/>
      <c r="D189" s="396"/>
    </row>
    <row r="190" spans="1:4" s="11" customFormat="1" x14ac:dyDescent="0.2">
      <c r="A190" s="191">
        <v>1</v>
      </c>
      <c r="B190" s="30" t="s">
        <v>541</v>
      </c>
      <c r="C190" s="191">
        <v>2015.2016000000001</v>
      </c>
      <c r="D190" s="230">
        <v>7462</v>
      </c>
    </row>
    <row r="191" spans="1:4" s="11" customFormat="1" x14ac:dyDescent="0.2">
      <c r="A191" s="191">
        <v>2</v>
      </c>
      <c r="B191" s="30" t="s">
        <v>542</v>
      </c>
      <c r="C191" s="234">
        <v>2016</v>
      </c>
      <c r="D191" s="230">
        <v>1035</v>
      </c>
    </row>
    <row r="192" spans="1:4" s="11" customFormat="1" x14ac:dyDescent="0.2">
      <c r="A192" s="191">
        <v>3</v>
      </c>
      <c r="B192" s="30" t="s">
        <v>543</v>
      </c>
      <c r="C192" s="126">
        <v>2015</v>
      </c>
      <c r="D192" s="231">
        <v>2123</v>
      </c>
    </row>
    <row r="193" spans="1:4" s="11" customFormat="1" x14ac:dyDescent="0.2">
      <c r="A193" s="371" t="s">
        <v>0</v>
      </c>
      <c r="B193" s="372"/>
      <c r="C193" s="373"/>
      <c r="D193" s="9">
        <f>SUM(D190:D192)</f>
        <v>10620</v>
      </c>
    </row>
    <row r="194" spans="1:4" s="11" customFormat="1" x14ac:dyDescent="0.2">
      <c r="A194" s="383" t="s">
        <v>388</v>
      </c>
      <c r="B194" s="384"/>
      <c r="C194" s="384"/>
      <c r="D194" s="385"/>
    </row>
    <row r="195" spans="1:4" s="11" customFormat="1" ht="18" customHeight="1" x14ac:dyDescent="0.2">
      <c r="A195" s="191">
        <v>1</v>
      </c>
      <c r="B195" s="30" t="s">
        <v>184</v>
      </c>
      <c r="C195" s="191">
        <v>2015</v>
      </c>
      <c r="D195" s="168">
        <v>6098.34</v>
      </c>
    </row>
    <row r="196" spans="1:4" x14ac:dyDescent="0.2">
      <c r="A196" s="191">
        <v>2</v>
      </c>
      <c r="B196" s="30" t="s">
        <v>185</v>
      </c>
      <c r="C196" s="191">
        <v>2015</v>
      </c>
      <c r="D196" s="29">
        <v>2290</v>
      </c>
    </row>
    <row r="197" spans="1:4" x14ac:dyDescent="0.2">
      <c r="A197" s="191">
        <v>3</v>
      </c>
      <c r="B197" s="192" t="s">
        <v>287</v>
      </c>
      <c r="C197" s="149">
        <v>2016</v>
      </c>
      <c r="D197" s="193">
        <v>380</v>
      </c>
    </row>
    <row r="198" spans="1:4" x14ac:dyDescent="0.2">
      <c r="A198" s="162">
        <v>4</v>
      </c>
      <c r="B198" s="235" t="s">
        <v>544</v>
      </c>
      <c r="C198" s="234">
        <v>2016</v>
      </c>
      <c r="D198" s="232">
        <v>5147</v>
      </c>
    </row>
    <row r="199" spans="1:4" x14ac:dyDescent="0.2">
      <c r="A199" s="162">
        <v>5</v>
      </c>
      <c r="B199" s="235" t="s">
        <v>545</v>
      </c>
      <c r="C199" s="234">
        <v>2016</v>
      </c>
      <c r="D199" s="232">
        <v>638</v>
      </c>
    </row>
    <row r="200" spans="1:4" ht="14.25" customHeight="1" x14ac:dyDescent="0.2">
      <c r="A200" s="162">
        <v>6</v>
      </c>
      <c r="B200" s="235" t="s">
        <v>546</v>
      </c>
      <c r="C200" s="234">
        <v>2015.2017000000001</v>
      </c>
      <c r="D200" s="232">
        <v>404</v>
      </c>
    </row>
    <row r="201" spans="1:4" x14ac:dyDescent="0.2">
      <c r="A201" s="386" t="s">
        <v>0</v>
      </c>
      <c r="B201" s="387"/>
      <c r="C201" s="388"/>
      <c r="D201" s="146">
        <f>SUM(D195:D200)</f>
        <v>14957.34</v>
      </c>
    </row>
    <row r="202" spans="1:4" x14ac:dyDescent="0.2">
      <c r="A202" s="374" t="s">
        <v>26</v>
      </c>
      <c r="B202" s="375"/>
      <c r="C202" s="214"/>
      <c r="D202" s="169"/>
    </row>
    <row r="203" spans="1:4" x14ac:dyDescent="0.2">
      <c r="A203" s="379" t="s">
        <v>389</v>
      </c>
      <c r="B203" s="380"/>
      <c r="C203" s="380"/>
      <c r="D203" s="381"/>
    </row>
    <row r="204" spans="1:4" x14ac:dyDescent="0.2">
      <c r="A204" s="191">
        <v>1</v>
      </c>
      <c r="B204" s="58" t="s">
        <v>160</v>
      </c>
      <c r="C204" s="191">
        <v>2015</v>
      </c>
      <c r="D204" s="23">
        <v>2535</v>
      </c>
    </row>
    <row r="205" spans="1:4" x14ac:dyDescent="0.2">
      <c r="A205" s="191">
        <v>2</v>
      </c>
      <c r="B205" s="58" t="s">
        <v>160</v>
      </c>
      <c r="C205" s="191">
        <v>2015</v>
      </c>
      <c r="D205" s="23">
        <v>3050</v>
      </c>
    </row>
    <row r="206" spans="1:4" x14ac:dyDescent="0.2">
      <c r="A206" s="191">
        <v>3</v>
      </c>
      <c r="B206" s="58" t="s">
        <v>160</v>
      </c>
      <c r="C206" s="191">
        <v>2016</v>
      </c>
      <c r="D206" s="23">
        <v>3200</v>
      </c>
    </row>
    <row r="207" spans="1:4" x14ac:dyDescent="0.2">
      <c r="A207" s="191">
        <v>4</v>
      </c>
      <c r="B207" s="58" t="s">
        <v>160</v>
      </c>
      <c r="C207" s="191">
        <v>2016</v>
      </c>
      <c r="D207" s="23">
        <v>3200</v>
      </c>
    </row>
    <row r="208" spans="1:4" x14ac:dyDescent="0.2">
      <c r="A208" s="191">
        <v>5</v>
      </c>
      <c r="B208" s="58" t="s">
        <v>220</v>
      </c>
      <c r="C208" s="170" t="s">
        <v>390</v>
      </c>
      <c r="D208" s="23">
        <v>1700</v>
      </c>
    </row>
    <row r="209" spans="1:4" x14ac:dyDescent="0.2">
      <c r="A209" s="191">
        <v>6</v>
      </c>
      <c r="B209" s="68" t="s">
        <v>284</v>
      </c>
      <c r="C209" s="83">
        <v>2017</v>
      </c>
      <c r="D209" s="135">
        <v>1350</v>
      </c>
    </row>
    <row r="210" spans="1:4" x14ac:dyDescent="0.2">
      <c r="A210" s="191">
        <v>7</v>
      </c>
      <c r="B210" s="68" t="s">
        <v>283</v>
      </c>
      <c r="C210" s="83">
        <v>2017</v>
      </c>
      <c r="D210" s="135">
        <v>2500</v>
      </c>
    </row>
    <row r="211" spans="1:4" x14ac:dyDescent="0.2">
      <c r="A211" s="191">
        <v>8</v>
      </c>
      <c r="B211" s="68" t="s">
        <v>160</v>
      </c>
      <c r="C211" s="83">
        <v>2017</v>
      </c>
      <c r="D211" s="135">
        <v>3200</v>
      </c>
    </row>
    <row r="212" spans="1:4" x14ac:dyDescent="0.2">
      <c r="A212" s="191">
        <v>9</v>
      </c>
      <c r="B212" s="68" t="s">
        <v>285</v>
      </c>
      <c r="C212" s="83">
        <v>2017</v>
      </c>
      <c r="D212" s="135">
        <v>2618</v>
      </c>
    </row>
    <row r="213" spans="1:4" x14ac:dyDescent="0.2">
      <c r="A213" s="191">
        <v>10</v>
      </c>
      <c r="B213" s="68" t="s">
        <v>160</v>
      </c>
      <c r="C213" s="83">
        <v>2017</v>
      </c>
      <c r="D213" s="135">
        <v>1800</v>
      </c>
    </row>
    <row r="214" spans="1:4" x14ac:dyDescent="0.2">
      <c r="A214" s="191">
        <v>11</v>
      </c>
      <c r="B214" s="68" t="s">
        <v>283</v>
      </c>
      <c r="C214" s="83">
        <v>2018</v>
      </c>
      <c r="D214" s="135">
        <v>1800</v>
      </c>
    </row>
    <row r="215" spans="1:4" x14ac:dyDescent="0.2">
      <c r="A215" s="389" t="s">
        <v>0</v>
      </c>
      <c r="B215" s="390"/>
      <c r="C215" s="391"/>
      <c r="D215" s="19">
        <f>SUM(D204:D214)</f>
        <v>26953</v>
      </c>
    </row>
    <row r="216" spans="1:4" x14ac:dyDescent="0.2">
      <c r="A216" s="379" t="s">
        <v>388</v>
      </c>
      <c r="B216" s="380"/>
      <c r="C216" s="380"/>
      <c r="D216" s="381"/>
    </row>
    <row r="217" spans="1:4" x14ac:dyDescent="0.2">
      <c r="A217" s="147">
        <v>1</v>
      </c>
      <c r="B217" s="148" t="s">
        <v>219</v>
      </c>
      <c r="C217" s="236" t="s">
        <v>594</v>
      </c>
      <c r="D217" s="150">
        <v>350</v>
      </c>
    </row>
    <row r="218" spans="1:4" x14ac:dyDescent="0.2">
      <c r="A218" s="191">
        <v>2</v>
      </c>
      <c r="B218" s="58" t="s">
        <v>288</v>
      </c>
      <c r="C218" s="170" t="s">
        <v>594</v>
      </c>
      <c r="D218" s="23">
        <v>99</v>
      </c>
    </row>
    <row r="219" spans="1:4" x14ac:dyDescent="0.2">
      <c r="A219" s="191">
        <v>3</v>
      </c>
      <c r="B219" s="58" t="s">
        <v>219</v>
      </c>
      <c r="C219" s="170" t="s">
        <v>594</v>
      </c>
      <c r="D219" s="23">
        <v>350</v>
      </c>
    </row>
    <row r="220" spans="1:4" x14ac:dyDescent="0.2">
      <c r="A220" s="370" t="s">
        <v>0</v>
      </c>
      <c r="B220" s="382"/>
      <c r="C220" s="382"/>
      <c r="D220" s="19">
        <f>SUM(D217:D219)</f>
        <v>799</v>
      </c>
    </row>
    <row r="221" spans="1:4" x14ac:dyDescent="0.2">
      <c r="A221" s="20"/>
      <c r="C221" s="24"/>
      <c r="D221" s="25"/>
    </row>
    <row r="222" spans="1:4" ht="24" customHeight="1" x14ac:dyDescent="0.2">
      <c r="A222" s="365" t="s">
        <v>389</v>
      </c>
      <c r="B222" s="366"/>
      <c r="C222" s="226" t="s">
        <v>616</v>
      </c>
      <c r="D222" s="227">
        <f>D215+D193+D182+D140+D118+D92+D70+D36+D21</f>
        <v>512589.84999999992</v>
      </c>
    </row>
    <row r="223" spans="1:4" ht="25.5" customHeight="1" x14ac:dyDescent="0.2">
      <c r="A223" s="365" t="s">
        <v>388</v>
      </c>
      <c r="B223" s="366"/>
      <c r="C223" s="226" t="s">
        <v>616</v>
      </c>
      <c r="D223" s="227">
        <f>D220+D201+D187+D153+D126+D102+D79+D40+D27</f>
        <v>135730.19</v>
      </c>
    </row>
    <row r="224" spans="1:4" ht="24.75" customHeight="1" x14ac:dyDescent="0.2">
      <c r="A224" s="365" t="s">
        <v>387</v>
      </c>
      <c r="B224" s="366"/>
      <c r="C224" s="226" t="s">
        <v>616</v>
      </c>
      <c r="D224" s="227">
        <f>D31</f>
        <v>25154.909999999996</v>
      </c>
    </row>
    <row r="225" spans="1:4" x14ac:dyDescent="0.2">
      <c r="A225" s="20"/>
      <c r="C225" s="24"/>
      <c r="D225" s="25"/>
    </row>
    <row r="226" spans="1:4" x14ac:dyDescent="0.2">
      <c r="A226" s="20"/>
      <c r="C226" s="24"/>
      <c r="D226" s="25"/>
    </row>
    <row r="227" spans="1:4" x14ac:dyDescent="0.2">
      <c r="A227" s="20"/>
      <c r="C227" s="24"/>
      <c r="D227" s="25"/>
    </row>
    <row r="228" spans="1:4" x14ac:dyDescent="0.2">
      <c r="A228" s="20"/>
      <c r="C228" s="24"/>
      <c r="D228" s="25"/>
    </row>
    <row r="229" spans="1:4" s="11" customFormat="1" x14ac:dyDescent="0.2">
      <c r="A229" s="20"/>
      <c r="B229" s="20"/>
      <c r="C229" s="24"/>
      <c r="D229" s="25"/>
    </row>
    <row r="230" spans="1:4" s="11" customFormat="1" x14ac:dyDescent="0.2">
      <c r="A230" s="20"/>
      <c r="B230" s="20"/>
      <c r="C230" s="24"/>
      <c r="D230" s="25"/>
    </row>
    <row r="231" spans="1:4" s="11" customFormat="1" x14ac:dyDescent="0.2">
      <c r="A231" s="20"/>
      <c r="B231" s="20"/>
      <c r="C231" s="24"/>
      <c r="D231" s="25"/>
    </row>
    <row r="232" spans="1:4" s="11" customFormat="1" x14ac:dyDescent="0.2">
      <c r="A232" s="20"/>
      <c r="B232" s="20"/>
      <c r="C232" s="24"/>
      <c r="D232" s="25"/>
    </row>
    <row r="233" spans="1:4" s="11" customFormat="1" x14ac:dyDescent="0.2">
      <c r="A233" s="20"/>
      <c r="B233" s="20"/>
      <c r="C233" s="24"/>
      <c r="D233" s="25"/>
    </row>
    <row r="234" spans="1:4" s="11" customFormat="1" x14ac:dyDescent="0.2">
      <c r="A234" s="20"/>
      <c r="B234" s="20"/>
      <c r="C234" s="24"/>
      <c r="D234" s="25"/>
    </row>
    <row r="235" spans="1:4" s="11" customFormat="1" x14ac:dyDescent="0.2">
      <c r="A235" s="20"/>
      <c r="B235" s="20"/>
      <c r="C235" s="24"/>
      <c r="D235" s="25"/>
    </row>
    <row r="236" spans="1:4" s="11" customFormat="1" x14ac:dyDescent="0.2">
      <c r="A236" s="20"/>
      <c r="B236" s="20"/>
      <c r="C236" s="24"/>
      <c r="D236" s="25"/>
    </row>
    <row r="237" spans="1:4" s="11" customFormat="1" x14ac:dyDescent="0.2">
      <c r="A237" s="20"/>
      <c r="B237" s="20"/>
      <c r="C237" s="24"/>
      <c r="D237" s="25"/>
    </row>
    <row r="238" spans="1:4" s="11" customFormat="1" x14ac:dyDescent="0.2">
      <c r="A238" s="20"/>
      <c r="B238" s="20"/>
      <c r="C238" s="24"/>
      <c r="D238" s="25"/>
    </row>
    <row r="239" spans="1:4" s="11" customFormat="1" x14ac:dyDescent="0.2">
      <c r="A239" s="20"/>
      <c r="B239" s="20"/>
      <c r="C239" s="24"/>
      <c r="D239" s="25"/>
    </row>
    <row r="240" spans="1:4" s="11" customFormat="1" x14ac:dyDescent="0.2">
      <c r="A240" s="20"/>
      <c r="B240" s="20"/>
      <c r="C240" s="24"/>
      <c r="D240" s="25"/>
    </row>
    <row r="241" spans="1:4" s="11" customFormat="1" x14ac:dyDescent="0.2">
      <c r="A241" s="20"/>
      <c r="B241" s="20"/>
      <c r="C241" s="24"/>
      <c r="D241" s="25"/>
    </row>
    <row r="242" spans="1:4" s="11" customFormat="1" x14ac:dyDescent="0.2">
      <c r="A242" s="20"/>
      <c r="B242" s="20"/>
      <c r="C242" s="24"/>
      <c r="D242" s="25"/>
    </row>
    <row r="243" spans="1:4" s="11" customFormat="1" x14ac:dyDescent="0.2">
      <c r="A243" s="20"/>
      <c r="B243" s="20"/>
      <c r="C243" s="24"/>
      <c r="D243" s="25"/>
    </row>
    <row r="244" spans="1:4" s="11" customFormat="1" x14ac:dyDescent="0.2">
      <c r="A244" s="20"/>
      <c r="B244" s="20"/>
      <c r="C244" s="24"/>
      <c r="D244" s="25"/>
    </row>
    <row r="245" spans="1:4" s="11" customFormat="1" x14ac:dyDescent="0.2">
      <c r="A245" s="20"/>
      <c r="B245" s="20"/>
      <c r="C245" s="24"/>
      <c r="D245" s="25"/>
    </row>
    <row r="246" spans="1:4" s="11" customFormat="1" x14ac:dyDescent="0.2">
      <c r="A246" s="20"/>
      <c r="B246" s="20"/>
      <c r="C246" s="24"/>
      <c r="D246" s="25"/>
    </row>
    <row r="247" spans="1:4" s="11" customFormat="1" x14ac:dyDescent="0.2">
      <c r="A247" s="20"/>
      <c r="B247" s="20"/>
      <c r="C247" s="24"/>
      <c r="D247" s="25"/>
    </row>
    <row r="248" spans="1:4" s="11" customFormat="1" x14ac:dyDescent="0.2">
      <c r="A248" s="20"/>
      <c r="B248" s="20"/>
      <c r="C248" s="24"/>
      <c r="D248" s="25"/>
    </row>
    <row r="249" spans="1:4" s="11" customFormat="1" x14ac:dyDescent="0.2">
      <c r="A249" s="20"/>
      <c r="B249" s="20"/>
      <c r="C249" s="24"/>
      <c r="D249" s="25"/>
    </row>
    <row r="250" spans="1:4" s="11" customFormat="1" x14ac:dyDescent="0.2">
      <c r="A250" s="20"/>
      <c r="B250" s="20"/>
      <c r="C250" s="24"/>
      <c r="D250" s="25"/>
    </row>
    <row r="251" spans="1:4" s="11" customFormat="1" x14ac:dyDescent="0.2">
      <c r="A251" s="20"/>
      <c r="B251" s="20"/>
      <c r="C251" s="24"/>
      <c r="D251" s="25"/>
    </row>
    <row r="252" spans="1:4" s="11" customFormat="1" x14ac:dyDescent="0.2">
      <c r="A252" s="20"/>
      <c r="B252" s="20"/>
      <c r="C252" s="24"/>
      <c r="D252" s="25"/>
    </row>
    <row r="253" spans="1:4" s="11" customFormat="1" x14ac:dyDescent="0.2">
      <c r="A253" s="20"/>
      <c r="B253" s="20"/>
      <c r="C253" s="24"/>
      <c r="D253" s="25"/>
    </row>
    <row r="254" spans="1:4" s="11" customFormat="1" x14ac:dyDescent="0.2">
      <c r="A254" s="20"/>
      <c r="B254" s="20"/>
      <c r="C254" s="24"/>
      <c r="D254" s="25"/>
    </row>
    <row r="255" spans="1:4" s="11" customFormat="1" x14ac:dyDescent="0.2">
      <c r="A255" s="20"/>
      <c r="B255" s="20"/>
      <c r="C255" s="24"/>
      <c r="D255" s="25"/>
    </row>
    <row r="256" spans="1:4" s="11" customFormat="1" x14ac:dyDescent="0.2">
      <c r="A256" s="20"/>
      <c r="B256" s="20"/>
      <c r="C256" s="24"/>
      <c r="D256" s="25"/>
    </row>
    <row r="257" spans="1:4" s="11" customFormat="1" ht="18" customHeight="1" x14ac:dyDescent="0.2">
      <c r="A257" s="20"/>
      <c r="B257" s="20"/>
      <c r="C257" s="24"/>
      <c r="D257" s="25"/>
    </row>
    <row r="258" spans="1:4" x14ac:dyDescent="0.2">
      <c r="A258" s="20"/>
      <c r="C258" s="24"/>
      <c r="D258" s="25"/>
    </row>
    <row r="259" spans="1:4" s="11" customFormat="1" x14ac:dyDescent="0.2">
      <c r="A259" s="20"/>
      <c r="B259" s="20"/>
      <c r="C259" s="24"/>
      <c r="D259" s="25"/>
    </row>
    <row r="260" spans="1:4" s="11" customFormat="1" x14ac:dyDescent="0.2">
      <c r="A260" s="20"/>
      <c r="B260" s="20"/>
      <c r="C260" s="24"/>
      <c r="D260" s="25"/>
    </row>
    <row r="261" spans="1:4" s="11" customFormat="1" x14ac:dyDescent="0.2">
      <c r="A261" s="20"/>
      <c r="B261" s="20"/>
      <c r="C261" s="24"/>
      <c r="D261" s="25"/>
    </row>
    <row r="262" spans="1:4" s="11" customFormat="1" ht="18" customHeight="1" x14ac:dyDescent="0.2">
      <c r="A262" s="20"/>
      <c r="B262" s="20"/>
      <c r="C262" s="24"/>
      <c r="D262" s="25"/>
    </row>
    <row r="263" spans="1:4" x14ac:dyDescent="0.2">
      <c r="A263" s="20"/>
      <c r="C263" s="24"/>
      <c r="D263" s="25"/>
    </row>
    <row r="264" spans="1:4" ht="14.25" customHeight="1" x14ac:dyDescent="0.2">
      <c r="A264" s="20"/>
      <c r="C264" s="24"/>
      <c r="D264" s="25"/>
    </row>
    <row r="265" spans="1:4" ht="14.25" customHeight="1" x14ac:dyDescent="0.2">
      <c r="A265" s="20"/>
      <c r="C265" s="24"/>
      <c r="D265" s="25"/>
    </row>
    <row r="266" spans="1:4" ht="14.25" customHeight="1" x14ac:dyDescent="0.2">
      <c r="A266" s="20"/>
      <c r="C266" s="24"/>
      <c r="D266" s="25"/>
    </row>
    <row r="267" spans="1:4" x14ac:dyDescent="0.2">
      <c r="A267" s="20"/>
      <c r="C267" s="24"/>
      <c r="D267" s="25"/>
    </row>
    <row r="268" spans="1:4" ht="14.25" customHeight="1" x14ac:dyDescent="0.2">
      <c r="A268" s="20"/>
      <c r="C268" s="24"/>
      <c r="D268" s="25"/>
    </row>
    <row r="269" spans="1:4" x14ac:dyDescent="0.2">
      <c r="A269" s="20"/>
      <c r="C269" s="24"/>
      <c r="D269" s="25"/>
    </row>
    <row r="270" spans="1:4" ht="14.25" customHeight="1" x14ac:dyDescent="0.2">
      <c r="A270" s="20"/>
      <c r="C270" s="24"/>
      <c r="D270" s="25"/>
    </row>
    <row r="271" spans="1:4" x14ac:dyDescent="0.2">
      <c r="A271" s="20"/>
      <c r="C271" s="24"/>
      <c r="D271" s="25"/>
    </row>
    <row r="272" spans="1:4" s="11" customFormat="1" ht="30" customHeight="1" x14ac:dyDescent="0.2">
      <c r="A272" s="20"/>
      <c r="B272" s="20"/>
      <c r="C272" s="24"/>
      <c r="D272" s="25"/>
    </row>
    <row r="273" spans="1:4" s="11" customFormat="1" x14ac:dyDescent="0.2">
      <c r="A273" s="20"/>
      <c r="B273" s="20"/>
      <c r="C273" s="24"/>
      <c r="D273" s="25"/>
    </row>
    <row r="274" spans="1:4" s="11" customFormat="1" x14ac:dyDescent="0.2">
      <c r="A274" s="20"/>
      <c r="B274" s="20"/>
      <c r="C274" s="24"/>
      <c r="D274" s="25"/>
    </row>
    <row r="275" spans="1:4" s="11" customFormat="1" x14ac:dyDescent="0.2">
      <c r="A275" s="20"/>
      <c r="B275" s="20"/>
      <c r="C275" s="24"/>
      <c r="D275" s="25"/>
    </row>
    <row r="276" spans="1:4" s="11" customFormat="1" x14ac:dyDescent="0.2">
      <c r="A276" s="20"/>
      <c r="B276" s="20"/>
      <c r="C276" s="24"/>
      <c r="D276" s="25"/>
    </row>
    <row r="277" spans="1:4" s="11" customFormat="1" x14ac:dyDescent="0.2">
      <c r="A277" s="20"/>
      <c r="B277" s="20"/>
      <c r="C277" s="24"/>
      <c r="D277" s="25"/>
    </row>
    <row r="278" spans="1:4" s="11" customFormat="1" x14ac:dyDescent="0.2">
      <c r="A278" s="20"/>
      <c r="B278" s="20"/>
      <c r="C278" s="24"/>
      <c r="D278" s="25"/>
    </row>
    <row r="279" spans="1:4" s="11" customFormat="1" x14ac:dyDescent="0.2">
      <c r="A279" s="20"/>
      <c r="B279" s="20"/>
      <c r="C279" s="24"/>
      <c r="D279" s="25"/>
    </row>
    <row r="280" spans="1:4" s="11" customFormat="1" x14ac:dyDescent="0.2">
      <c r="A280" s="20"/>
      <c r="B280" s="20"/>
      <c r="C280" s="24"/>
      <c r="D280" s="25"/>
    </row>
    <row r="281" spans="1:4" s="11" customFormat="1" x14ac:dyDescent="0.2">
      <c r="A281" s="20"/>
      <c r="B281" s="20"/>
      <c r="C281" s="24"/>
      <c r="D281" s="25"/>
    </row>
    <row r="282" spans="1:4" s="11" customFormat="1" x14ac:dyDescent="0.2">
      <c r="A282" s="20"/>
      <c r="B282" s="20"/>
      <c r="C282" s="24"/>
      <c r="D282" s="25"/>
    </row>
    <row r="283" spans="1:4" s="11" customFormat="1" x14ac:dyDescent="0.2">
      <c r="A283" s="20"/>
      <c r="B283" s="20"/>
      <c r="C283" s="24"/>
      <c r="D283" s="25"/>
    </row>
    <row r="284" spans="1:4" s="11" customFormat="1" x14ac:dyDescent="0.2">
      <c r="A284" s="20"/>
      <c r="B284" s="20"/>
      <c r="C284" s="24"/>
      <c r="D284" s="25"/>
    </row>
    <row r="285" spans="1:4" s="11" customFormat="1" x14ac:dyDescent="0.2">
      <c r="A285" s="20"/>
      <c r="B285" s="20"/>
      <c r="C285" s="24"/>
      <c r="D285" s="25"/>
    </row>
    <row r="286" spans="1:4" s="11" customFormat="1" x14ac:dyDescent="0.2">
      <c r="A286" s="20"/>
      <c r="B286" s="20"/>
      <c r="C286" s="24"/>
      <c r="D286" s="25"/>
    </row>
    <row r="287" spans="1:4" x14ac:dyDescent="0.2">
      <c r="A287" s="20"/>
      <c r="C287" s="24"/>
      <c r="D287" s="25"/>
    </row>
    <row r="288" spans="1:4" x14ac:dyDescent="0.2">
      <c r="A288" s="20"/>
      <c r="C288" s="24"/>
      <c r="D288" s="25"/>
    </row>
    <row r="289" spans="1:4" ht="18" customHeight="1" x14ac:dyDescent="0.2">
      <c r="A289" s="20"/>
      <c r="C289" s="24"/>
      <c r="D289" s="25"/>
    </row>
    <row r="290" spans="1:4" ht="20.25" customHeight="1" x14ac:dyDescent="0.2">
      <c r="A290" s="20"/>
      <c r="C290" s="24"/>
      <c r="D290" s="25"/>
    </row>
    <row r="291" spans="1:4" x14ac:dyDescent="0.2">
      <c r="A291" s="20"/>
      <c r="C291" s="24"/>
      <c r="D291" s="25"/>
    </row>
    <row r="292" spans="1:4" x14ac:dyDescent="0.2">
      <c r="A292" s="20"/>
      <c r="C292" s="24"/>
      <c r="D292" s="25"/>
    </row>
    <row r="293" spans="1:4" x14ac:dyDescent="0.2">
      <c r="A293" s="20"/>
      <c r="C293" s="24"/>
      <c r="D293" s="25"/>
    </row>
    <row r="294" spans="1:4" x14ac:dyDescent="0.2">
      <c r="A294" s="20"/>
      <c r="C294" s="24"/>
      <c r="D294" s="25"/>
    </row>
    <row r="295" spans="1:4" x14ac:dyDescent="0.2">
      <c r="A295" s="20"/>
      <c r="C295" s="24"/>
      <c r="D295" s="25"/>
    </row>
    <row r="296" spans="1:4" x14ac:dyDescent="0.2">
      <c r="A296" s="20"/>
      <c r="C296" s="24"/>
      <c r="D296" s="25"/>
    </row>
    <row r="297" spans="1:4" x14ac:dyDescent="0.2">
      <c r="A297" s="20"/>
      <c r="C297" s="24"/>
      <c r="D297" s="25"/>
    </row>
    <row r="298" spans="1:4" x14ac:dyDescent="0.2">
      <c r="A298" s="20"/>
      <c r="C298" s="24"/>
      <c r="D298" s="25"/>
    </row>
    <row r="299" spans="1:4" x14ac:dyDescent="0.2">
      <c r="A299" s="20"/>
      <c r="C299" s="24"/>
      <c r="D299" s="25"/>
    </row>
    <row r="300" spans="1:4" x14ac:dyDescent="0.2">
      <c r="A300" s="20"/>
      <c r="C300" s="24"/>
      <c r="D300" s="25"/>
    </row>
    <row r="301" spans="1:4" x14ac:dyDescent="0.2">
      <c r="A301" s="20"/>
      <c r="C301" s="24"/>
      <c r="D301" s="25"/>
    </row>
    <row r="302" spans="1:4" x14ac:dyDescent="0.2">
      <c r="A302" s="20"/>
      <c r="C302" s="24"/>
      <c r="D302" s="25"/>
    </row>
    <row r="303" spans="1:4" x14ac:dyDescent="0.2">
      <c r="A303" s="20"/>
      <c r="C303" s="24"/>
      <c r="D303" s="25"/>
    </row>
    <row r="304" spans="1:4" x14ac:dyDescent="0.2">
      <c r="A304" s="20"/>
      <c r="C304" s="24"/>
      <c r="D304" s="25"/>
    </row>
    <row r="305" spans="1:4" x14ac:dyDescent="0.2">
      <c r="A305" s="20"/>
      <c r="C305" s="24"/>
      <c r="D305" s="25"/>
    </row>
    <row r="306" spans="1:4" x14ac:dyDescent="0.2">
      <c r="A306" s="20"/>
      <c r="C306" s="24"/>
      <c r="D306" s="25"/>
    </row>
    <row r="307" spans="1:4" x14ac:dyDescent="0.2">
      <c r="A307" s="20"/>
      <c r="C307" s="24"/>
      <c r="D307" s="25"/>
    </row>
    <row r="308" spans="1:4" x14ac:dyDescent="0.2">
      <c r="A308" s="20"/>
      <c r="C308" s="24"/>
      <c r="D308" s="25"/>
    </row>
    <row r="309" spans="1:4" x14ac:dyDescent="0.2">
      <c r="A309" s="20"/>
      <c r="C309" s="24"/>
      <c r="D309" s="25"/>
    </row>
    <row r="310" spans="1:4" x14ac:dyDescent="0.2">
      <c r="A310" s="20"/>
      <c r="C310" s="24"/>
      <c r="D310" s="25"/>
    </row>
    <row r="311" spans="1:4" x14ac:dyDescent="0.2">
      <c r="A311" s="20"/>
      <c r="C311" s="24"/>
      <c r="D311" s="25"/>
    </row>
    <row r="312" spans="1:4" x14ac:dyDescent="0.2">
      <c r="A312" s="20"/>
      <c r="C312" s="24"/>
      <c r="D312" s="25"/>
    </row>
    <row r="313" spans="1:4" x14ac:dyDescent="0.2">
      <c r="A313" s="20"/>
      <c r="C313" s="24"/>
      <c r="D313" s="25"/>
    </row>
    <row r="314" spans="1:4" x14ac:dyDescent="0.2">
      <c r="A314" s="20"/>
      <c r="C314" s="24"/>
      <c r="D314" s="25"/>
    </row>
    <row r="315" spans="1:4" x14ac:dyDescent="0.2">
      <c r="A315" s="20"/>
      <c r="C315" s="24"/>
      <c r="D315" s="25"/>
    </row>
    <row r="316" spans="1:4" x14ac:dyDescent="0.2">
      <c r="A316" s="20"/>
      <c r="C316" s="24"/>
      <c r="D316" s="25"/>
    </row>
    <row r="317" spans="1:4" x14ac:dyDescent="0.2">
      <c r="A317" s="20"/>
      <c r="C317" s="24"/>
      <c r="D317" s="25"/>
    </row>
    <row r="318" spans="1:4" x14ac:dyDescent="0.2">
      <c r="A318" s="20"/>
      <c r="C318" s="24"/>
      <c r="D318" s="25"/>
    </row>
    <row r="319" spans="1:4" x14ac:dyDescent="0.2">
      <c r="A319" s="20"/>
      <c r="C319" s="24"/>
      <c r="D319" s="25"/>
    </row>
    <row r="320" spans="1:4" x14ac:dyDescent="0.2">
      <c r="A320" s="20"/>
      <c r="C320" s="24"/>
      <c r="D320" s="25"/>
    </row>
    <row r="321" spans="1:4" x14ac:dyDescent="0.2">
      <c r="A321" s="20"/>
      <c r="C321" s="24"/>
      <c r="D321" s="25"/>
    </row>
    <row r="322" spans="1:4" x14ac:dyDescent="0.2">
      <c r="A322" s="20"/>
      <c r="C322" s="24"/>
      <c r="D322" s="25"/>
    </row>
    <row r="323" spans="1:4" x14ac:dyDescent="0.2">
      <c r="A323" s="20"/>
      <c r="C323" s="24"/>
      <c r="D323" s="25"/>
    </row>
    <row r="324" spans="1:4" x14ac:dyDescent="0.2">
      <c r="A324" s="20"/>
      <c r="C324" s="24"/>
      <c r="D324" s="25"/>
    </row>
    <row r="325" spans="1:4" x14ac:dyDescent="0.2">
      <c r="A325" s="20"/>
      <c r="C325" s="24"/>
      <c r="D325" s="25"/>
    </row>
    <row r="326" spans="1:4" x14ac:dyDescent="0.2">
      <c r="A326" s="20"/>
      <c r="C326" s="24"/>
      <c r="D326" s="25"/>
    </row>
    <row r="327" spans="1:4" x14ac:dyDescent="0.2">
      <c r="A327" s="20"/>
      <c r="C327" s="24"/>
      <c r="D327" s="25"/>
    </row>
    <row r="328" spans="1:4" x14ac:dyDescent="0.2">
      <c r="A328" s="20"/>
      <c r="C328" s="24"/>
      <c r="D328" s="25"/>
    </row>
    <row r="329" spans="1:4" x14ac:dyDescent="0.2">
      <c r="A329" s="20"/>
      <c r="C329" s="24"/>
      <c r="D329" s="25"/>
    </row>
    <row r="330" spans="1:4" x14ac:dyDescent="0.2">
      <c r="A330" s="20"/>
      <c r="C330" s="24"/>
      <c r="D330" s="25"/>
    </row>
    <row r="331" spans="1:4" x14ac:dyDescent="0.2">
      <c r="A331" s="20"/>
      <c r="C331" s="24"/>
      <c r="D331" s="25"/>
    </row>
    <row r="332" spans="1:4" x14ac:dyDescent="0.2">
      <c r="A332" s="20"/>
      <c r="C332" s="24"/>
      <c r="D332" s="25"/>
    </row>
    <row r="333" spans="1:4" x14ac:dyDescent="0.2">
      <c r="A333" s="20"/>
      <c r="C333" s="24"/>
      <c r="D333" s="25"/>
    </row>
    <row r="334" spans="1:4" x14ac:dyDescent="0.2">
      <c r="A334" s="20"/>
      <c r="C334" s="24"/>
      <c r="D334" s="25"/>
    </row>
    <row r="335" spans="1:4" x14ac:dyDescent="0.2">
      <c r="A335" s="20"/>
      <c r="C335" s="24"/>
      <c r="D335" s="25"/>
    </row>
    <row r="336" spans="1:4" x14ac:dyDescent="0.2">
      <c r="A336" s="20"/>
      <c r="C336" s="24"/>
      <c r="D336" s="25"/>
    </row>
    <row r="337" spans="1:4" x14ac:dyDescent="0.2">
      <c r="A337" s="20"/>
      <c r="C337" s="24"/>
      <c r="D337" s="25"/>
    </row>
    <row r="338" spans="1:4" x14ac:dyDescent="0.2">
      <c r="A338" s="20"/>
      <c r="C338" s="24"/>
      <c r="D338" s="25"/>
    </row>
    <row r="339" spans="1:4" x14ac:dyDescent="0.2">
      <c r="A339" s="20"/>
      <c r="C339" s="24"/>
      <c r="D339" s="25"/>
    </row>
    <row r="340" spans="1:4" x14ac:dyDescent="0.2">
      <c r="A340" s="20"/>
      <c r="C340" s="24"/>
      <c r="D340" s="25"/>
    </row>
    <row r="341" spans="1:4" x14ac:dyDescent="0.2">
      <c r="A341" s="20"/>
      <c r="C341" s="24"/>
      <c r="D341" s="25"/>
    </row>
    <row r="342" spans="1:4" x14ac:dyDescent="0.2">
      <c r="A342" s="20"/>
      <c r="C342" s="24"/>
      <c r="D342" s="25"/>
    </row>
    <row r="343" spans="1:4" x14ac:dyDescent="0.2">
      <c r="A343" s="20"/>
      <c r="C343" s="24"/>
      <c r="D343" s="25"/>
    </row>
    <row r="344" spans="1:4" x14ac:dyDescent="0.2">
      <c r="A344" s="20"/>
      <c r="C344" s="24"/>
      <c r="D344" s="25"/>
    </row>
    <row r="345" spans="1:4" x14ac:dyDescent="0.2">
      <c r="A345" s="20"/>
      <c r="C345" s="24"/>
      <c r="D345" s="25"/>
    </row>
    <row r="346" spans="1:4" x14ac:dyDescent="0.2">
      <c r="A346" s="20"/>
      <c r="C346" s="24"/>
      <c r="D346" s="25"/>
    </row>
    <row r="347" spans="1:4" x14ac:dyDescent="0.2">
      <c r="A347" s="20"/>
      <c r="C347" s="24"/>
      <c r="D347" s="25"/>
    </row>
    <row r="348" spans="1:4" x14ac:dyDescent="0.2">
      <c r="A348" s="20"/>
      <c r="C348" s="24"/>
      <c r="D348" s="25"/>
    </row>
    <row r="349" spans="1:4" x14ac:dyDescent="0.2">
      <c r="A349" s="20"/>
      <c r="C349" s="24"/>
      <c r="D349" s="25"/>
    </row>
    <row r="350" spans="1:4" x14ac:dyDescent="0.2">
      <c r="A350" s="20"/>
      <c r="C350" s="24"/>
      <c r="D350" s="25"/>
    </row>
    <row r="351" spans="1:4" x14ac:dyDescent="0.2">
      <c r="A351" s="20"/>
      <c r="C351" s="24"/>
      <c r="D351" s="25"/>
    </row>
    <row r="352" spans="1:4" x14ac:dyDescent="0.2">
      <c r="A352" s="20"/>
      <c r="C352" s="24"/>
      <c r="D352" s="25"/>
    </row>
    <row r="353" spans="1:4" x14ac:dyDescent="0.2">
      <c r="A353" s="20"/>
      <c r="C353" s="24"/>
      <c r="D353" s="25"/>
    </row>
    <row r="354" spans="1:4" x14ac:dyDescent="0.2">
      <c r="A354" s="20"/>
      <c r="C354" s="24"/>
      <c r="D354" s="25"/>
    </row>
    <row r="355" spans="1:4" x14ac:dyDescent="0.2">
      <c r="A355" s="20"/>
      <c r="C355" s="24"/>
      <c r="D355" s="25"/>
    </row>
    <row r="356" spans="1:4" x14ac:dyDescent="0.2">
      <c r="A356" s="20"/>
      <c r="C356" s="24"/>
      <c r="D356" s="25"/>
    </row>
    <row r="357" spans="1:4" x14ac:dyDescent="0.2">
      <c r="A357" s="20"/>
      <c r="C357" s="24"/>
      <c r="D357" s="25"/>
    </row>
    <row r="358" spans="1:4" x14ac:dyDescent="0.2">
      <c r="A358" s="20"/>
      <c r="C358" s="24"/>
      <c r="D358" s="25"/>
    </row>
    <row r="359" spans="1:4" x14ac:dyDescent="0.2">
      <c r="A359" s="20"/>
      <c r="C359" s="24"/>
      <c r="D359" s="25"/>
    </row>
    <row r="360" spans="1:4" x14ac:dyDescent="0.2">
      <c r="A360" s="20"/>
      <c r="C360" s="24"/>
      <c r="D360" s="25"/>
    </row>
    <row r="361" spans="1:4" x14ac:dyDescent="0.2">
      <c r="A361" s="20"/>
      <c r="C361" s="24"/>
      <c r="D361" s="25"/>
    </row>
    <row r="362" spans="1:4" x14ac:dyDescent="0.2">
      <c r="A362" s="20"/>
      <c r="C362" s="24"/>
      <c r="D362" s="25"/>
    </row>
    <row r="363" spans="1:4" x14ac:dyDescent="0.2">
      <c r="A363" s="20"/>
      <c r="C363" s="24"/>
      <c r="D363" s="25"/>
    </row>
    <row r="364" spans="1:4" x14ac:dyDescent="0.2">
      <c r="A364" s="20"/>
      <c r="C364" s="24"/>
      <c r="D364" s="25"/>
    </row>
    <row r="365" spans="1:4" x14ac:dyDescent="0.2">
      <c r="A365" s="20"/>
      <c r="C365" s="24"/>
      <c r="D365" s="25"/>
    </row>
    <row r="366" spans="1:4" x14ac:dyDescent="0.2">
      <c r="A366" s="20"/>
      <c r="C366" s="24"/>
      <c r="D366" s="25"/>
    </row>
    <row r="367" spans="1:4" x14ac:dyDescent="0.2">
      <c r="A367" s="20"/>
      <c r="C367" s="24"/>
      <c r="D367" s="25"/>
    </row>
    <row r="368" spans="1:4" x14ac:dyDescent="0.2">
      <c r="A368" s="20"/>
      <c r="C368" s="24"/>
      <c r="D368" s="25"/>
    </row>
    <row r="369" spans="1:4" x14ac:dyDescent="0.2">
      <c r="A369" s="20"/>
      <c r="C369" s="24"/>
      <c r="D369" s="25"/>
    </row>
    <row r="370" spans="1:4" x14ac:dyDescent="0.2">
      <c r="A370" s="20"/>
      <c r="C370" s="24"/>
      <c r="D370" s="25"/>
    </row>
    <row r="371" spans="1:4" x14ac:dyDescent="0.2">
      <c r="A371" s="20"/>
      <c r="C371" s="24"/>
      <c r="D371" s="25"/>
    </row>
    <row r="372" spans="1:4" x14ac:dyDescent="0.2">
      <c r="A372" s="20"/>
      <c r="C372" s="24"/>
      <c r="D372" s="25"/>
    </row>
    <row r="373" spans="1:4" x14ac:dyDescent="0.2">
      <c r="A373" s="20"/>
      <c r="C373" s="24"/>
      <c r="D373" s="25"/>
    </row>
    <row r="374" spans="1:4" x14ac:dyDescent="0.2">
      <c r="A374" s="20"/>
      <c r="C374" s="24"/>
      <c r="D374" s="25"/>
    </row>
    <row r="375" spans="1:4" x14ac:dyDescent="0.2">
      <c r="A375" s="20"/>
      <c r="C375" s="24"/>
      <c r="D375" s="25"/>
    </row>
    <row r="376" spans="1:4" x14ac:dyDescent="0.2">
      <c r="A376" s="20"/>
      <c r="C376" s="24"/>
      <c r="D376" s="25"/>
    </row>
    <row r="377" spans="1:4" x14ac:dyDescent="0.2">
      <c r="A377" s="20"/>
      <c r="C377" s="24"/>
      <c r="D377" s="25"/>
    </row>
    <row r="378" spans="1:4" x14ac:dyDescent="0.2">
      <c r="A378" s="20"/>
      <c r="C378" s="24"/>
      <c r="D378" s="25"/>
    </row>
    <row r="379" spans="1:4" x14ac:dyDescent="0.2">
      <c r="A379" s="20"/>
      <c r="C379" s="24"/>
      <c r="D379" s="25"/>
    </row>
    <row r="380" spans="1:4" x14ac:dyDescent="0.2">
      <c r="A380" s="20"/>
      <c r="C380" s="24"/>
      <c r="D380" s="25"/>
    </row>
    <row r="381" spans="1:4" x14ac:dyDescent="0.2">
      <c r="A381" s="20"/>
      <c r="C381" s="24"/>
      <c r="D381" s="25"/>
    </row>
    <row r="382" spans="1:4" x14ac:dyDescent="0.2">
      <c r="A382" s="20"/>
      <c r="C382" s="24"/>
      <c r="D382" s="25"/>
    </row>
    <row r="383" spans="1:4" x14ac:dyDescent="0.2">
      <c r="A383" s="20"/>
      <c r="C383" s="24"/>
      <c r="D383" s="25"/>
    </row>
    <row r="384" spans="1:4" x14ac:dyDescent="0.2">
      <c r="A384" s="20"/>
      <c r="C384" s="24"/>
      <c r="D384" s="25"/>
    </row>
    <row r="385" spans="1:4" x14ac:dyDescent="0.2">
      <c r="A385" s="20"/>
      <c r="C385" s="24"/>
      <c r="D385" s="25"/>
    </row>
    <row r="386" spans="1:4" x14ac:dyDescent="0.2">
      <c r="A386" s="20"/>
      <c r="C386" s="24"/>
      <c r="D386" s="25"/>
    </row>
    <row r="387" spans="1:4" x14ac:dyDescent="0.2">
      <c r="A387" s="20"/>
      <c r="C387" s="24"/>
      <c r="D387" s="25"/>
    </row>
    <row r="388" spans="1:4" x14ac:dyDescent="0.2">
      <c r="A388" s="20"/>
      <c r="C388" s="24"/>
      <c r="D388" s="25"/>
    </row>
    <row r="389" spans="1:4" x14ac:dyDescent="0.2">
      <c r="A389" s="20"/>
      <c r="C389" s="24"/>
      <c r="D389" s="25"/>
    </row>
    <row r="390" spans="1:4" x14ac:dyDescent="0.2">
      <c r="A390" s="20"/>
      <c r="C390" s="24"/>
      <c r="D390" s="25"/>
    </row>
    <row r="391" spans="1:4" x14ac:dyDescent="0.2">
      <c r="A391" s="20"/>
      <c r="C391" s="24"/>
      <c r="D391" s="25"/>
    </row>
    <row r="392" spans="1:4" x14ac:dyDescent="0.2">
      <c r="A392" s="20"/>
      <c r="C392" s="24"/>
      <c r="D392" s="25"/>
    </row>
    <row r="393" spans="1:4" x14ac:dyDescent="0.2">
      <c r="A393" s="20"/>
      <c r="C393" s="24"/>
      <c r="D393" s="25"/>
    </row>
    <row r="394" spans="1:4" x14ac:dyDescent="0.2">
      <c r="A394" s="20"/>
      <c r="C394" s="24"/>
      <c r="D394" s="25"/>
    </row>
    <row r="395" spans="1:4" x14ac:dyDescent="0.2">
      <c r="A395" s="20"/>
      <c r="C395" s="24"/>
      <c r="D395" s="25"/>
    </row>
    <row r="396" spans="1:4" x14ac:dyDescent="0.2">
      <c r="A396" s="20"/>
      <c r="C396" s="24"/>
      <c r="D396" s="25"/>
    </row>
    <row r="397" spans="1:4" x14ac:dyDescent="0.2">
      <c r="A397" s="20"/>
      <c r="C397" s="24"/>
      <c r="D397" s="25"/>
    </row>
    <row r="398" spans="1:4" x14ac:dyDescent="0.2">
      <c r="A398" s="20"/>
      <c r="C398" s="24"/>
      <c r="D398" s="25"/>
    </row>
    <row r="399" spans="1:4" x14ac:dyDescent="0.2">
      <c r="A399" s="20"/>
      <c r="C399" s="24"/>
      <c r="D399" s="25"/>
    </row>
    <row r="400" spans="1:4" x14ac:dyDescent="0.2">
      <c r="A400" s="20"/>
      <c r="C400" s="24"/>
      <c r="D400" s="25"/>
    </row>
    <row r="401" spans="1:4" x14ac:dyDescent="0.2">
      <c r="A401" s="20"/>
      <c r="C401" s="24"/>
      <c r="D401" s="25"/>
    </row>
    <row r="402" spans="1:4" x14ac:dyDescent="0.2">
      <c r="A402" s="20"/>
      <c r="C402" s="24"/>
      <c r="D402" s="25"/>
    </row>
    <row r="403" spans="1:4" x14ac:dyDescent="0.2">
      <c r="A403" s="20"/>
      <c r="C403" s="24"/>
      <c r="D403" s="25"/>
    </row>
    <row r="404" spans="1:4" x14ac:dyDescent="0.2">
      <c r="A404" s="20"/>
      <c r="C404" s="24"/>
      <c r="D404" s="25"/>
    </row>
    <row r="405" spans="1:4" x14ac:dyDescent="0.2">
      <c r="A405" s="20"/>
      <c r="C405" s="24"/>
      <c r="D405" s="25"/>
    </row>
    <row r="406" spans="1:4" x14ac:dyDescent="0.2">
      <c r="A406" s="20"/>
      <c r="C406" s="24"/>
      <c r="D406" s="25"/>
    </row>
    <row r="407" spans="1:4" x14ac:dyDescent="0.2">
      <c r="A407" s="20"/>
      <c r="C407" s="24"/>
      <c r="D407" s="25"/>
    </row>
    <row r="408" spans="1:4" x14ac:dyDescent="0.2">
      <c r="A408" s="20"/>
      <c r="C408" s="24"/>
      <c r="D408" s="25"/>
    </row>
    <row r="409" spans="1:4" x14ac:dyDescent="0.2">
      <c r="A409" s="20"/>
      <c r="C409" s="24"/>
      <c r="D409" s="25"/>
    </row>
    <row r="410" spans="1:4" x14ac:dyDescent="0.2">
      <c r="A410" s="20"/>
      <c r="C410" s="24"/>
      <c r="D410" s="25"/>
    </row>
    <row r="411" spans="1:4" x14ac:dyDescent="0.2">
      <c r="A411" s="20"/>
      <c r="C411" s="24"/>
      <c r="D411" s="25"/>
    </row>
    <row r="412" spans="1:4" x14ac:dyDescent="0.2">
      <c r="A412" s="20"/>
      <c r="C412" s="24"/>
      <c r="D412" s="25"/>
    </row>
    <row r="413" spans="1:4" x14ac:dyDescent="0.2">
      <c r="A413" s="20"/>
      <c r="C413" s="24"/>
      <c r="D413" s="25"/>
    </row>
    <row r="414" spans="1:4" x14ac:dyDescent="0.2">
      <c r="A414" s="20"/>
      <c r="C414" s="24"/>
      <c r="D414" s="25"/>
    </row>
    <row r="415" spans="1:4" x14ac:dyDescent="0.2">
      <c r="A415" s="20"/>
      <c r="C415" s="24"/>
      <c r="D415" s="25"/>
    </row>
    <row r="416" spans="1:4" x14ac:dyDescent="0.2">
      <c r="A416" s="20"/>
      <c r="C416" s="24"/>
      <c r="D416" s="25"/>
    </row>
    <row r="417" spans="1:4" x14ac:dyDescent="0.2">
      <c r="A417" s="20"/>
      <c r="C417" s="24"/>
      <c r="D417" s="25"/>
    </row>
    <row r="418" spans="1:4" x14ac:dyDescent="0.2">
      <c r="A418" s="20"/>
      <c r="C418" s="24"/>
      <c r="D418" s="25"/>
    </row>
    <row r="419" spans="1:4" x14ac:dyDescent="0.2">
      <c r="A419" s="20"/>
      <c r="C419" s="24"/>
      <c r="D419" s="25"/>
    </row>
    <row r="420" spans="1:4" x14ac:dyDescent="0.2">
      <c r="A420" s="20"/>
      <c r="C420" s="24"/>
      <c r="D420" s="25"/>
    </row>
    <row r="421" spans="1:4" x14ac:dyDescent="0.2">
      <c r="A421" s="20"/>
      <c r="C421" s="24"/>
      <c r="D421" s="25"/>
    </row>
    <row r="422" spans="1:4" x14ac:dyDescent="0.2">
      <c r="A422" s="20"/>
      <c r="C422" s="24"/>
      <c r="D422" s="25"/>
    </row>
    <row r="423" spans="1:4" x14ac:dyDescent="0.2">
      <c r="A423" s="20"/>
      <c r="C423" s="24"/>
      <c r="D423" s="25"/>
    </row>
    <row r="424" spans="1:4" x14ac:dyDescent="0.2">
      <c r="A424" s="20"/>
      <c r="C424" s="24"/>
      <c r="D424" s="25"/>
    </row>
    <row r="425" spans="1:4" x14ac:dyDescent="0.2">
      <c r="A425" s="20"/>
      <c r="C425" s="24"/>
      <c r="D425" s="25"/>
    </row>
    <row r="426" spans="1:4" x14ac:dyDescent="0.2">
      <c r="A426" s="20"/>
      <c r="C426" s="24"/>
      <c r="D426" s="25"/>
    </row>
    <row r="427" spans="1:4" x14ac:dyDescent="0.2">
      <c r="A427" s="20"/>
      <c r="C427" s="24"/>
      <c r="D427" s="25"/>
    </row>
    <row r="428" spans="1:4" x14ac:dyDescent="0.2">
      <c r="A428" s="20"/>
      <c r="C428" s="24"/>
      <c r="D428" s="25"/>
    </row>
    <row r="429" spans="1:4" x14ac:dyDescent="0.2">
      <c r="A429" s="20"/>
      <c r="C429" s="24"/>
      <c r="D429" s="25"/>
    </row>
    <row r="430" spans="1:4" x14ac:dyDescent="0.2">
      <c r="A430" s="20"/>
      <c r="C430" s="24"/>
      <c r="D430" s="25"/>
    </row>
    <row r="431" spans="1:4" x14ac:dyDescent="0.2">
      <c r="A431" s="20"/>
      <c r="C431" s="24"/>
      <c r="D431" s="25"/>
    </row>
    <row r="432" spans="1:4" x14ac:dyDescent="0.2">
      <c r="A432" s="20"/>
      <c r="C432" s="24"/>
      <c r="D432" s="25"/>
    </row>
    <row r="433" spans="1:4" x14ac:dyDescent="0.2">
      <c r="A433" s="20"/>
      <c r="C433" s="24"/>
      <c r="D433" s="25"/>
    </row>
    <row r="434" spans="1:4" x14ac:dyDescent="0.2">
      <c r="A434" s="20"/>
      <c r="C434" s="24"/>
      <c r="D434" s="25"/>
    </row>
    <row r="435" spans="1:4" x14ac:dyDescent="0.2">
      <c r="A435" s="20"/>
      <c r="C435" s="24"/>
      <c r="D435" s="25"/>
    </row>
    <row r="436" spans="1:4" x14ac:dyDescent="0.2">
      <c r="A436" s="20"/>
      <c r="C436" s="24"/>
      <c r="D436" s="25"/>
    </row>
    <row r="437" spans="1:4" x14ac:dyDescent="0.2">
      <c r="A437" s="20"/>
      <c r="C437" s="24"/>
      <c r="D437" s="25"/>
    </row>
    <row r="438" spans="1:4" x14ac:dyDescent="0.2">
      <c r="A438" s="20"/>
      <c r="C438" s="24"/>
      <c r="D438" s="25"/>
    </row>
    <row r="439" spans="1:4" x14ac:dyDescent="0.2">
      <c r="A439" s="20"/>
      <c r="C439" s="24"/>
      <c r="D439" s="25"/>
    </row>
    <row r="440" spans="1:4" x14ac:dyDescent="0.2">
      <c r="A440" s="20"/>
      <c r="C440" s="24"/>
      <c r="D440" s="25"/>
    </row>
    <row r="441" spans="1:4" x14ac:dyDescent="0.2">
      <c r="A441" s="20"/>
      <c r="C441" s="24"/>
      <c r="D441" s="25"/>
    </row>
    <row r="442" spans="1:4" x14ac:dyDescent="0.2">
      <c r="A442" s="20"/>
      <c r="C442" s="24"/>
      <c r="D442" s="25"/>
    </row>
    <row r="443" spans="1:4" x14ac:dyDescent="0.2">
      <c r="A443" s="20"/>
      <c r="C443" s="24"/>
      <c r="D443" s="25"/>
    </row>
    <row r="444" spans="1:4" x14ac:dyDescent="0.2">
      <c r="A444" s="20"/>
      <c r="C444" s="24"/>
      <c r="D444" s="25"/>
    </row>
    <row r="445" spans="1:4" x14ac:dyDescent="0.2">
      <c r="A445" s="20"/>
      <c r="C445" s="24"/>
      <c r="D445" s="25"/>
    </row>
    <row r="446" spans="1:4" x14ac:dyDescent="0.2">
      <c r="A446" s="20"/>
      <c r="C446" s="24"/>
      <c r="D446" s="25"/>
    </row>
    <row r="447" spans="1:4" x14ac:dyDescent="0.2">
      <c r="A447" s="20"/>
      <c r="C447" s="24"/>
      <c r="D447" s="25"/>
    </row>
    <row r="448" spans="1:4" x14ac:dyDescent="0.2">
      <c r="A448" s="20"/>
      <c r="C448" s="24"/>
      <c r="D448" s="25"/>
    </row>
    <row r="449" spans="1:4" x14ac:dyDescent="0.2">
      <c r="A449" s="20"/>
      <c r="C449" s="24"/>
      <c r="D449" s="25"/>
    </row>
    <row r="450" spans="1:4" x14ac:dyDescent="0.2">
      <c r="A450" s="20"/>
      <c r="C450" s="24"/>
      <c r="D450" s="25"/>
    </row>
    <row r="451" spans="1:4" x14ac:dyDescent="0.2">
      <c r="A451" s="20"/>
      <c r="C451" s="24"/>
      <c r="D451" s="25"/>
    </row>
    <row r="452" spans="1:4" x14ac:dyDescent="0.2">
      <c r="A452" s="20"/>
      <c r="C452" s="24"/>
      <c r="D452" s="25"/>
    </row>
    <row r="453" spans="1:4" x14ac:dyDescent="0.2">
      <c r="A453" s="20"/>
      <c r="C453" s="24"/>
      <c r="D453" s="25"/>
    </row>
    <row r="454" spans="1:4" x14ac:dyDescent="0.2">
      <c r="A454" s="20"/>
      <c r="C454" s="24"/>
      <c r="D454" s="25"/>
    </row>
    <row r="455" spans="1:4" x14ac:dyDescent="0.2">
      <c r="A455" s="20"/>
      <c r="C455" s="24"/>
      <c r="D455" s="25"/>
    </row>
    <row r="456" spans="1:4" x14ac:dyDescent="0.2">
      <c r="A456" s="20"/>
      <c r="C456" s="24"/>
      <c r="D456" s="25"/>
    </row>
    <row r="457" spans="1:4" x14ac:dyDescent="0.2">
      <c r="A457" s="20"/>
      <c r="C457" s="24"/>
      <c r="D457" s="25"/>
    </row>
    <row r="458" spans="1:4" x14ac:dyDescent="0.2">
      <c r="A458" s="20"/>
      <c r="C458" s="24"/>
      <c r="D458" s="25"/>
    </row>
    <row r="459" spans="1:4" x14ac:dyDescent="0.2">
      <c r="A459" s="20"/>
      <c r="C459" s="24"/>
      <c r="D459" s="25"/>
    </row>
    <row r="460" spans="1:4" x14ac:dyDescent="0.2">
      <c r="A460" s="20"/>
      <c r="C460" s="24"/>
      <c r="D460" s="25"/>
    </row>
    <row r="461" spans="1:4" x14ac:dyDescent="0.2">
      <c r="A461" s="20"/>
      <c r="C461" s="24"/>
      <c r="D461" s="25"/>
    </row>
    <row r="462" spans="1:4" x14ac:dyDescent="0.2">
      <c r="A462" s="20"/>
      <c r="C462" s="24"/>
      <c r="D462" s="25"/>
    </row>
    <row r="463" spans="1:4" x14ac:dyDescent="0.2">
      <c r="A463" s="20"/>
      <c r="C463" s="24"/>
      <c r="D463" s="25"/>
    </row>
    <row r="464" spans="1:4" x14ac:dyDescent="0.2">
      <c r="A464" s="20"/>
      <c r="C464" s="24"/>
      <c r="D464" s="25"/>
    </row>
    <row r="465" spans="1:4" x14ac:dyDescent="0.2">
      <c r="A465" s="20"/>
      <c r="C465" s="24"/>
      <c r="D465" s="25"/>
    </row>
    <row r="466" spans="1:4" x14ac:dyDescent="0.2">
      <c r="A466" s="20"/>
      <c r="C466" s="24"/>
      <c r="D466" s="25"/>
    </row>
    <row r="467" spans="1:4" x14ac:dyDescent="0.2">
      <c r="A467" s="20"/>
      <c r="C467" s="24"/>
      <c r="D467" s="25"/>
    </row>
    <row r="468" spans="1:4" x14ac:dyDescent="0.2">
      <c r="A468" s="20"/>
      <c r="C468" s="24"/>
      <c r="D468" s="25"/>
    </row>
    <row r="469" spans="1:4" x14ac:dyDescent="0.2">
      <c r="A469" s="20"/>
      <c r="C469" s="24"/>
      <c r="D469" s="25"/>
    </row>
    <row r="470" spans="1:4" x14ac:dyDescent="0.2">
      <c r="A470" s="20"/>
      <c r="C470" s="24"/>
      <c r="D470" s="25"/>
    </row>
    <row r="471" spans="1:4" x14ac:dyDescent="0.2">
      <c r="A471" s="20"/>
      <c r="C471" s="24"/>
      <c r="D471" s="25"/>
    </row>
    <row r="472" spans="1:4" x14ac:dyDescent="0.2">
      <c r="A472" s="20"/>
      <c r="C472" s="24"/>
      <c r="D472" s="25"/>
    </row>
    <row r="473" spans="1:4" x14ac:dyDescent="0.2">
      <c r="A473" s="20"/>
      <c r="C473" s="24"/>
      <c r="D473" s="25"/>
    </row>
    <row r="474" spans="1:4" x14ac:dyDescent="0.2">
      <c r="A474" s="20"/>
      <c r="C474" s="24"/>
      <c r="D474" s="25"/>
    </row>
    <row r="475" spans="1:4" x14ac:dyDescent="0.2">
      <c r="A475" s="20"/>
      <c r="C475" s="24"/>
      <c r="D475" s="25"/>
    </row>
    <row r="476" spans="1:4" x14ac:dyDescent="0.2">
      <c r="A476" s="20"/>
      <c r="C476" s="24"/>
      <c r="D476" s="25"/>
    </row>
    <row r="477" spans="1:4" x14ac:dyDescent="0.2">
      <c r="A477" s="20"/>
      <c r="C477" s="24"/>
      <c r="D477" s="25"/>
    </row>
    <row r="478" spans="1:4" x14ac:dyDescent="0.2">
      <c r="A478" s="20"/>
      <c r="C478" s="24"/>
      <c r="D478" s="25"/>
    </row>
    <row r="479" spans="1:4" x14ac:dyDescent="0.2">
      <c r="A479" s="20"/>
      <c r="C479" s="24"/>
      <c r="D479" s="25"/>
    </row>
    <row r="480" spans="1:4" x14ac:dyDescent="0.2">
      <c r="A480" s="20"/>
      <c r="C480" s="24"/>
      <c r="D480" s="25"/>
    </row>
    <row r="481" spans="1:4" x14ac:dyDescent="0.2">
      <c r="A481" s="20"/>
      <c r="C481" s="24"/>
      <c r="D481" s="25"/>
    </row>
    <row r="482" spans="1:4" x14ac:dyDescent="0.2">
      <c r="A482" s="20"/>
      <c r="C482" s="24"/>
      <c r="D482" s="25"/>
    </row>
    <row r="483" spans="1:4" x14ac:dyDescent="0.2">
      <c r="A483" s="20"/>
      <c r="C483" s="24"/>
      <c r="D483" s="25"/>
    </row>
    <row r="484" spans="1:4" x14ac:dyDescent="0.2">
      <c r="A484" s="20"/>
      <c r="C484" s="24"/>
      <c r="D484" s="25"/>
    </row>
    <row r="485" spans="1:4" x14ac:dyDescent="0.2">
      <c r="A485" s="20"/>
      <c r="C485" s="24"/>
      <c r="D485" s="25"/>
    </row>
    <row r="486" spans="1:4" x14ac:dyDescent="0.2">
      <c r="A486" s="20"/>
      <c r="C486" s="24"/>
      <c r="D486" s="25"/>
    </row>
    <row r="487" spans="1:4" x14ac:dyDescent="0.2">
      <c r="A487" s="20"/>
      <c r="C487" s="24"/>
      <c r="D487" s="25"/>
    </row>
    <row r="488" spans="1:4" x14ac:dyDescent="0.2">
      <c r="A488" s="20"/>
      <c r="C488" s="24"/>
      <c r="D488" s="25"/>
    </row>
    <row r="489" spans="1:4" x14ac:dyDescent="0.2">
      <c r="A489" s="20"/>
      <c r="C489" s="24"/>
      <c r="D489" s="25"/>
    </row>
    <row r="490" spans="1:4" x14ac:dyDescent="0.2">
      <c r="A490" s="20"/>
      <c r="C490" s="24"/>
      <c r="D490" s="25"/>
    </row>
    <row r="491" spans="1:4" x14ac:dyDescent="0.2">
      <c r="A491" s="20"/>
      <c r="C491" s="24"/>
      <c r="D491" s="25"/>
    </row>
    <row r="492" spans="1:4" x14ac:dyDescent="0.2">
      <c r="A492" s="20"/>
      <c r="C492" s="24"/>
      <c r="D492" s="25"/>
    </row>
    <row r="493" spans="1:4" x14ac:dyDescent="0.2">
      <c r="A493" s="20"/>
      <c r="C493" s="24"/>
      <c r="D493" s="25"/>
    </row>
    <row r="494" spans="1:4" x14ac:dyDescent="0.2">
      <c r="A494" s="20"/>
      <c r="C494" s="24"/>
      <c r="D494" s="25"/>
    </row>
    <row r="495" spans="1:4" x14ac:dyDescent="0.2">
      <c r="A495" s="20"/>
      <c r="C495" s="24"/>
      <c r="D495" s="25"/>
    </row>
    <row r="496" spans="1:4" x14ac:dyDescent="0.2">
      <c r="A496" s="20"/>
      <c r="C496" s="24"/>
      <c r="D496" s="25"/>
    </row>
    <row r="497" spans="1:4" x14ac:dyDescent="0.2">
      <c r="A497" s="20"/>
      <c r="C497" s="24"/>
      <c r="D497" s="25"/>
    </row>
    <row r="498" spans="1:4" x14ac:dyDescent="0.2">
      <c r="A498" s="20"/>
      <c r="C498" s="24"/>
      <c r="D498" s="25"/>
    </row>
    <row r="499" spans="1:4" x14ac:dyDescent="0.2">
      <c r="A499" s="20"/>
      <c r="C499" s="24"/>
      <c r="D499" s="25"/>
    </row>
    <row r="500" spans="1:4" x14ac:dyDescent="0.2">
      <c r="A500" s="20"/>
      <c r="C500" s="24"/>
      <c r="D500" s="25"/>
    </row>
    <row r="501" spans="1:4" x14ac:dyDescent="0.2">
      <c r="A501" s="20"/>
      <c r="C501" s="24"/>
      <c r="D501" s="25"/>
    </row>
    <row r="502" spans="1:4" x14ac:dyDescent="0.2">
      <c r="A502" s="20"/>
      <c r="C502" s="24"/>
      <c r="D502" s="25"/>
    </row>
    <row r="503" spans="1:4" x14ac:dyDescent="0.2">
      <c r="A503" s="20"/>
      <c r="C503" s="24"/>
      <c r="D503" s="25"/>
    </row>
    <row r="504" spans="1:4" x14ac:dyDescent="0.2">
      <c r="A504" s="20"/>
      <c r="C504" s="24"/>
      <c r="D504" s="25"/>
    </row>
    <row r="505" spans="1:4" x14ac:dyDescent="0.2">
      <c r="A505" s="20"/>
      <c r="C505" s="24"/>
      <c r="D505" s="25"/>
    </row>
    <row r="506" spans="1:4" x14ac:dyDescent="0.2">
      <c r="A506" s="20"/>
      <c r="C506" s="24"/>
      <c r="D506" s="25"/>
    </row>
    <row r="507" spans="1:4" x14ac:dyDescent="0.2">
      <c r="A507" s="20"/>
      <c r="C507" s="24"/>
      <c r="D507" s="25"/>
    </row>
    <row r="508" spans="1:4" x14ac:dyDescent="0.2">
      <c r="A508" s="20"/>
      <c r="C508" s="24"/>
      <c r="D508" s="25"/>
    </row>
    <row r="509" spans="1:4" x14ac:dyDescent="0.2">
      <c r="A509" s="20"/>
      <c r="C509" s="24"/>
      <c r="D509" s="25"/>
    </row>
    <row r="510" spans="1:4" x14ac:dyDescent="0.2">
      <c r="A510" s="20"/>
      <c r="C510" s="24"/>
      <c r="D510" s="25"/>
    </row>
    <row r="511" spans="1:4" x14ac:dyDescent="0.2">
      <c r="A511" s="20"/>
      <c r="C511" s="24"/>
      <c r="D511" s="25"/>
    </row>
    <row r="512" spans="1:4" x14ac:dyDescent="0.2">
      <c r="A512" s="20"/>
      <c r="C512" s="24"/>
      <c r="D512" s="25"/>
    </row>
    <row r="513" spans="1:4" x14ac:dyDescent="0.2">
      <c r="A513" s="20"/>
      <c r="C513" s="24"/>
      <c r="D513" s="25"/>
    </row>
    <row r="514" spans="1:4" x14ac:dyDescent="0.2">
      <c r="A514" s="20"/>
      <c r="C514" s="24"/>
      <c r="D514" s="25"/>
    </row>
    <row r="515" spans="1:4" x14ac:dyDescent="0.2">
      <c r="A515" s="20"/>
      <c r="C515" s="24"/>
      <c r="D515" s="25"/>
    </row>
    <row r="516" spans="1:4" x14ac:dyDescent="0.2">
      <c r="A516" s="20"/>
      <c r="C516" s="24"/>
      <c r="D516" s="25"/>
    </row>
    <row r="517" spans="1:4" x14ac:dyDescent="0.2">
      <c r="A517" s="20"/>
      <c r="C517" s="24"/>
      <c r="D517" s="25"/>
    </row>
    <row r="518" spans="1:4" x14ac:dyDescent="0.2">
      <c r="A518" s="20"/>
      <c r="C518" s="24"/>
      <c r="D518" s="25"/>
    </row>
    <row r="519" spans="1:4" x14ac:dyDescent="0.2">
      <c r="A519" s="20"/>
      <c r="C519" s="24"/>
      <c r="D519" s="25"/>
    </row>
    <row r="520" spans="1:4" x14ac:dyDescent="0.2">
      <c r="A520" s="20"/>
      <c r="C520" s="24"/>
      <c r="D520" s="25"/>
    </row>
    <row r="521" spans="1:4" x14ac:dyDescent="0.2">
      <c r="A521" s="20"/>
      <c r="C521" s="24"/>
      <c r="D521" s="25"/>
    </row>
    <row r="522" spans="1:4" x14ac:dyDescent="0.2">
      <c r="A522" s="20"/>
      <c r="C522" s="24"/>
      <c r="D522" s="25"/>
    </row>
    <row r="523" spans="1:4" x14ac:dyDescent="0.2">
      <c r="A523" s="20"/>
      <c r="C523" s="24"/>
      <c r="D523" s="25"/>
    </row>
    <row r="524" spans="1:4" x14ac:dyDescent="0.2">
      <c r="A524" s="20"/>
      <c r="C524" s="24"/>
      <c r="D524" s="25"/>
    </row>
    <row r="525" spans="1:4" x14ac:dyDescent="0.2">
      <c r="A525" s="20"/>
      <c r="C525" s="24"/>
      <c r="D525" s="25"/>
    </row>
    <row r="526" spans="1:4" x14ac:dyDescent="0.2">
      <c r="A526" s="20"/>
      <c r="C526" s="24"/>
      <c r="D526" s="25"/>
    </row>
    <row r="527" spans="1:4" x14ac:dyDescent="0.2">
      <c r="A527" s="20"/>
      <c r="C527" s="24"/>
      <c r="D527" s="25"/>
    </row>
    <row r="528" spans="1:4" x14ac:dyDescent="0.2">
      <c r="A528" s="20"/>
      <c r="C528" s="24"/>
      <c r="D528" s="25"/>
    </row>
    <row r="529" spans="1:4" x14ac:dyDescent="0.2">
      <c r="A529" s="20"/>
      <c r="C529" s="24"/>
      <c r="D529" s="25"/>
    </row>
    <row r="530" spans="1:4" x14ac:dyDescent="0.2">
      <c r="A530" s="20"/>
      <c r="C530" s="24"/>
      <c r="D530" s="25"/>
    </row>
    <row r="531" spans="1:4" x14ac:dyDescent="0.2">
      <c r="A531" s="20"/>
      <c r="C531" s="24"/>
      <c r="D531" s="25"/>
    </row>
    <row r="532" spans="1:4" x14ac:dyDescent="0.2">
      <c r="A532" s="20"/>
      <c r="C532" s="24"/>
      <c r="D532" s="25"/>
    </row>
    <row r="533" spans="1:4" x14ac:dyDescent="0.2">
      <c r="A533" s="20"/>
      <c r="C533" s="24"/>
      <c r="D533" s="25"/>
    </row>
    <row r="534" spans="1:4" x14ac:dyDescent="0.2">
      <c r="A534" s="20"/>
      <c r="C534" s="24"/>
      <c r="D534" s="25"/>
    </row>
    <row r="535" spans="1:4" x14ac:dyDescent="0.2">
      <c r="A535" s="20"/>
      <c r="C535" s="24"/>
      <c r="D535" s="25"/>
    </row>
    <row r="536" spans="1:4" x14ac:dyDescent="0.2">
      <c r="A536" s="20"/>
      <c r="C536" s="24"/>
      <c r="D536" s="25"/>
    </row>
    <row r="537" spans="1:4" x14ac:dyDescent="0.2">
      <c r="A537" s="20"/>
      <c r="C537" s="24"/>
      <c r="D537" s="25"/>
    </row>
    <row r="538" spans="1:4" x14ac:dyDescent="0.2">
      <c r="A538" s="20"/>
      <c r="C538" s="24"/>
      <c r="D538" s="25"/>
    </row>
    <row r="539" spans="1:4" x14ac:dyDescent="0.2">
      <c r="A539" s="20"/>
      <c r="C539" s="24"/>
      <c r="D539" s="25"/>
    </row>
    <row r="540" spans="1:4" x14ac:dyDescent="0.2">
      <c r="A540" s="20"/>
      <c r="C540" s="24"/>
      <c r="D540" s="25"/>
    </row>
    <row r="541" spans="1:4" x14ac:dyDescent="0.2">
      <c r="A541" s="20"/>
      <c r="C541" s="24"/>
      <c r="D541" s="25"/>
    </row>
    <row r="542" spans="1:4" x14ac:dyDescent="0.2">
      <c r="A542" s="20"/>
      <c r="C542" s="24"/>
      <c r="D542" s="25"/>
    </row>
    <row r="543" spans="1:4" x14ac:dyDescent="0.2">
      <c r="A543" s="20"/>
      <c r="C543" s="24"/>
      <c r="D543" s="25"/>
    </row>
    <row r="544" spans="1:4" x14ac:dyDescent="0.2">
      <c r="A544" s="20"/>
      <c r="C544" s="24"/>
      <c r="D544" s="25"/>
    </row>
    <row r="545" spans="1:4" x14ac:dyDescent="0.2">
      <c r="A545" s="20"/>
      <c r="C545" s="24"/>
      <c r="D545" s="25"/>
    </row>
    <row r="546" spans="1:4" x14ac:dyDescent="0.2">
      <c r="A546" s="20"/>
      <c r="C546" s="24"/>
      <c r="D546" s="25"/>
    </row>
    <row r="547" spans="1:4" x14ac:dyDescent="0.2">
      <c r="A547" s="20"/>
      <c r="C547" s="24"/>
      <c r="D547" s="25"/>
    </row>
    <row r="548" spans="1:4" x14ac:dyDescent="0.2">
      <c r="A548" s="20"/>
      <c r="C548" s="24"/>
      <c r="D548" s="25"/>
    </row>
    <row r="549" spans="1:4" x14ac:dyDescent="0.2">
      <c r="A549" s="20"/>
      <c r="C549" s="24"/>
      <c r="D549" s="25"/>
    </row>
    <row r="550" spans="1:4" x14ac:dyDescent="0.2">
      <c r="A550" s="20"/>
      <c r="C550" s="24"/>
      <c r="D550" s="25"/>
    </row>
    <row r="551" spans="1:4" x14ac:dyDescent="0.2">
      <c r="A551" s="20"/>
      <c r="C551" s="24"/>
      <c r="D551" s="25"/>
    </row>
    <row r="552" spans="1:4" x14ac:dyDescent="0.2">
      <c r="A552" s="20"/>
      <c r="C552" s="24"/>
      <c r="D552" s="25"/>
    </row>
    <row r="553" spans="1:4" x14ac:dyDescent="0.2">
      <c r="A553" s="20"/>
      <c r="C553" s="24"/>
      <c r="D553" s="25"/>
    </row>
    <row r="554" spans="1:4" x14ac:dyDescent="0.2">
      <c r="A554" s="20"/>
      <c r="C554" s="24"/>
      <c r="D554" s="25"/>
    </row>
    <row r="555" spans="1:4" x14ac:dyDescent="0.2">
      <c r="A555" s="20"/>
      <c r="C555" s="24"/>
      <c r="D555" s="25"/>
    </row>
    <row r="556" spans="1:4" x14ac:dyDescent="0.2">
      <c r="A556" s="20"/>
      <c r="C556" s="24"/>
      <c r="D556" s="25"/>
    </row>
    <row r="557" spans="1:4" x14ac:dyDescent="0.2">
      <c r="A557" s="20"/>
      <c r="C557" s="24"/>
      <c r="D557" s="25"/>
    </row>
    <row r="558" spans="1:4" x14ac:dyDescent="0.2">
      <c r="A558" s="20"/>
      <c r="C558" s="24"/>
      <c r="D558" s="25"/>
    </row>
    <row r="559" spans="1:4" x14ac:dyDescent="0.2">
      <c r="A559" s="20"/>
      <c r="C559" s="24"/>
      <c r="D559" s="25"/>
    </row>
    <row r="560" spans="1:4" x14ac:dyDescent="0.2">
      <c r="A560" s="20"/>
      <c r="C560" s="24"/>
      <c r="D560" s="25"/>
    </row>
    <row r="561" spans="1:4" x14ac:dyDescent="0.2">
      <c r="A561" s="20"/>
      <c r="C561" s="24"/>
      <c r="D561" s="25"/>
    </row>
    <row r="562" spans="1:4" x14ac:dyDescent="0.2">
      <c r="A562" s="20"/>
      <c r="C562" s="24"/>
      <c r="D562" s="25"/>
    </row>
    <row r="563" spans="1:4" x14ac:dyDescent="0.2">
      <c r="A563" s="20"/>
      <c r="C563" s="24"/>
      <c r="D563" s="25"/>
    </row>
    <row r="564" spans="1:4" x14ac:dyDescent="0.2">
      <c r="A564" s="20"/>
      <c r="C564" s="24"/>
      <c r="D564" s="25"/>
    </row>
    <row r="565" spans="1:4" x14ac:dyDescent="0.2">
      <c r="A565" s="20"/>
      <c r="C565" s="24"/>
      <c r="D565" s="25"/>
    </row>
    <row r="566" spans="1:4" x14ac:dyDescent="0.2">
      <c r="A566" s="20"/>
      <c r="C566" s="24"/>
      <c r="D566" s="25"/>
    </row>
    <row r="567" spans="1:4" x14ac:dyDescent="0.2">
      <c r="A567" s="20"/>
      <c r="C567" s="24"/>
      <c r="D567" s="25"/>
    </row>
    <row r="568" spans="1:4" x14ac:dyDescent="0.2">
      <c r="A568" s="20"/>
      <c r="C568" s="24"/>
      <c r="D568" s="25"/>
    </row>
    <row r="569" spans="1:4" x14ac:dyDescent="0.2">
      <c r="A569" s="20"/>
      <c r="C569" s="24"/>
      <c r="D569" s="25"/>
    </row>
    <row r="570" spans="1:4" x14ac:dyDescent="0.2">
      <c r="A570" s="20"/>
      <c r="C570" s="24"/>
      <c r="D570" s="25"/>
    </row>
    <row r="571" spans="1:4" x14ac:dyDescent="0.2">
      <c r="A571" s="20"/>
      <c r="C571" s="24"/>
      <c r="D571" s="25"/>
    </row>
    <row r="572" spans="1:4" x14ac:dyDescent="0.2">
      <c r="A572" s="20"/>
      <c r="C572" s="24"/>
      <c r="D572" s="25"/>
    </row>
    <row r="573" spans="1:4" x14ac:dyDescent="0.2">
      <c r="A573" s="20"/>
      <c r="C573" s="24"/>
      <c r="D573" s="25"/>
    </row>
    <row r="574" spans="1:4" x14ac:dyDescent="0.2">
      <c r="A574" s="20"/>
      <c r="C574" s="24"/>
      <c r="D574" s="25"/>
    </row>
    <row r="575" spans="1:4" x14ac:dyDescent="0.2">
      <c r="A575" s="20"/>
      <c r="C575" s="24"/>
      <c r="D575" s="25"/>
    </row>
    <row r="576" spans="1:4" x14ac:dyDescent="0.2">
      <c r="A576" s="20"/>
      <c r="C576" s="24"/>
      <c r="D576" s="25"/>
    </row>
    <row r="577" spans="1:4" x14ac:dyDescent="0.2">
      <c r="A577" s="20"/>
      <c r="C577" s="24"/>
      <c r="D577" s="25"/>
    </row>
    <row r="578" spans="1:4" x14ac:dyDescent="0.2">
      <c r="A578" s="20"/>
      <c r="C578" s="24"/>
      <c r="D578" s="25"/>
    </row>
    <row r="579" spans="1:4" x14ac:dyDescent="0.2">
      <c r="A579" s="20"/>
      <c r="C579" s="24"/>
      <c r="D579" s="25"/>
    </row>
    <row r="580" spans="1:4" x14ac:dyDescent="0.2">
      <c r="A580" s="20"/>
      <c r="C580" s="24"/>
      <c r="D580" s="25"/>
    </row>
    <row r="581" spans="1:4" x14ac:dyDescent="0.2">
      <c r="A581" s="20"/>
      <c r="C581" s="24"/>
      <c r="D581" s="25"/>
    </row>
    <row r="582" spans="1:4" x14ac:dyDescent="0.2">
      <c r="A582" s="20"/>
      <c r="C582" s="24"/>
      <c r="D582" s="25"/>
    </row>
    <row r="583" spans="1:4" x14ac:dyDescent="0.2">
      <c r="A583" s="20"/>
      <c r="C583" s="24"/>
      <c r="D583" s="25"/>
    </row>
    <row r="584" spans="1:4" x14ac:dyDescent="0.2">
      <c r="A584" s="20"/>
      <c r="C584" s="24"/>
      <c r="D584" s="25"/>
    </row>
    <row r="585" spans="1:4" x14ac:dyDescent="0.2">
      <c r="A585" s="20"/>
      <c r="C585" s="24"/>
      <c r="D585" s="25"/>
    </row>
    <row r="586" spans="1:4" x14ac:dyDescent="0.2">
      <c r="A586" s="20"/>
      <c r="C586" s="24"/>
      <c r="D586" s="25"/>
    </row>
    <row r="587" spans="1:4" x14ac:dyDescent="0.2">
      <c r="A587" s="20"/>
      <c r="C587" s="24"/>
      <c r="D587" s="25"/>
    </row>
    <row r="588" spans="1:4" x14ac:dyDescent="0.2">
      <c r="A588" s="20"/>
      <c r="C588" s="24"/>
      <c r="D588" s="25"/>
    </row>
    <row r="589" spans="1:4" x14ac:dyDescent="0.2">
      <c r="A589" s="20"/>
      <c r="C589" s="24"/>
      <c r="D589" s="25"/>
    </row>
    <row r="590" spans="1:4" x14ac:dyDescent="0.2">
      <c r="A590" s="20"/>
      <c r="C590" s="24"/>
      <c r="D590" s="25"/>
    </row>
    <row r="591" spans="1:4" x14ac:dyDescent="0.2">
      <c r="A591" s="20"/>
      <c r="C591" s="24"/>
      <c r="D591" s="25"/>
    </row>
    <row r="592" spans="1:4" x14ac:dyDescent="0.2">
      <c r="A592" s="20"/>
      <c r="C592" s="24"/>
      <c r="D592" s="25"/>
    </row>
    <row r="593" spans="1:4" x14ac:dyDescent="0.2">
      <c r="A593" s="20"/>
      <c r="C593" s="24"/>
      <c r="D593" s="25"/>
    </row>
    <row r="594" spans="1:4" x14ac:dyDescent="0.2">
      <c r="A594" s="20"/>
      <c r="C594" s="24"/>
      <c r="D594" s="25"/>
    </row>
    <row r="595" spans="1:4" x14ac:dyDescent="0.2">
      <c r="A595" s="20"/>
      <c r="C595" s="24"/>
      <c r="D595" s="25"/>
    </row>
    <row r="596" spans="1:4" x14ac:dyDescent="0.2">
      <c r="A596" s="20"/>
      <c r="C596" s="24"/>
      <c r="D596" s="25"/>
    </row>
    <row r="597" spans="1:4" x14ac:dyDescent="0.2">
      <c r="A597" s="20"/>
      <c r="C597" s="24"/>
      <c r="D597" s="25"/>
    </row>
    <row r="598" spans="1:4" x14ac:dyDescent="0.2">
      <c r="A598" s="20"/>
      <c r="C598" s="24"/>
      <c r="D598" s="25"/>
    </row>
    <row r="599" spans="1:4" x14ac:dyDescent="0.2">
      <c r="A599" s="20"/>
      <c r="C599" s="24"/>
      <c r="D599" s="25"/>
    </row>
    <row r="600" spans="1:4" x14ac:dyDescent="0.2">
      <c r="A600" s="20"/>
      <c r="C600" s="24"/>
      <c r="D600" s="25"/>
    </row>
    <row r="601" spans="1:4" x14ac:dyDescent="0.2">
      <c r="A601" s="20"/>
      <c r="C601" s="24"/>
      <c r="D601" s="25"/>
    </row>
    <row r="602" spans="1:4" x14ac:dyDescent="0.2">
      <c r="A602" s="20"/>
      <c r="C602" s="24"/>
      <c r="D602" s="25"/>
    </row>
    <row r="603" spans="1:4" x14ac:dyDescent="0.2">
      <c r="A603" s="20"/>
      <c r="C603" s="24"/>
      <c r="D603" s="25"/>
    </row>
    <row r="604" spans="1:4" x14ac:dyDescent="0.2">
      <c r="A604" s="20"/>
      <c r="C604" s="24"/>
      <c r="D604" s="25"/>
    </row>
    <row r="605" spans="1:4" x14ac:dyDescent="0.2">
      <c r="A605" s="20"/>
      <c r="C605" s="24"/>
      <c r="D605" s="25"/>
    </row>
    <row r="606" spans="1:4" x14ac:dyDescent="0.2">
      <c r="A606" s="20"/>
      <c r="C606" s="24"/>
      <c r="D606" s="25"/>
    </row>
    <row r="607" spans="1:4" x14ac:dyDescent="0.2">
      <c r="A607" s="20"/>
      <c r="C607" s="24"/>
      <c r="D607" s="25"/>
    </row>
    <row r="608" spans="1:4" x14ac:dyDescent="0.2">
      <c r="A608" s="20"/>
      <c r="C608" s="24"/>
      <c r="D608" s="25"/>
    </row>
    <row r="609" spans="1:4" x14ac:dyDescent="0.2">
      <c r="A609" s="20"/>
      <c r="C609" s="24"/>
      <c r="D609" s="25"/>
    </row>
    <row r="610" spans="1:4" x14ac:dyDescent="0.2">
      <c r="A610" s="20"/>
      <c r="C610" s="24"/>
      <c r="D610" s="25"/>
    </row>
    <row r="611" spans="1:4" x14ac:dyDescent="0.2">
      <c r="A611" s="20"/>
      <c r="C611" s="24"/>
      <c r="D611" s="25"/>
    </row>
    <row r="612" spans="1:4" x14ac:dyDescent="0.2">
      <c r="A612" s="20"/>
      <c r="C612" s="24"/>
      <c r="D612" s="25"/>
    </row>
    <row r="613" spans="1:4" x14ac:dyDescent="0.2">
      <c r="A613" s="20"/>
      <c r="C613" s="24"/>
      <c r="D613" s="25"/>
    </row>
    <row r="614" spans="1:4" x14ac:dyDescent="0.2">
      <c r="A614" s="20"/>
      <c r="C614" s="24"/>
      <c r="D614" s="25"/>
    </row>
    <row r="615" spans="1:4" x14ac:dyDescent="0.2">
      <c r="A615" s="20"/>
      <c r="C615" s="24"/>
      <c r="D615" s="25"/>
    </row>
    <row r="616" spans="1:4" x14ac:dyDescent="0.2">
      <c r="A616" s="20"/>
      <c r="C616" s="24"/>
      <c r="D616" s="25"/>
    </row>
    <row r="617" spans="1:4" x14ac:dyDescent="0.2">
      <c r="A617" s="20"/>
      <c r="C617" s="24"/>
      <c r="D617" s="25"/>
    </row>
    <row r="618" spans="1:4" x14ac:dyDescent="0.2">
      <c r="A618" s="20"/>
      <c r="C618" s="24"/>
      <c r="D618" s="25"/>
    </row>
    <row r="619" spans="1:4" x14ac:dyDescent="0.2">
      <c r="A619" s="20"/>
      <c r="C619" s="24"/>
      <c r="D619" s="25"/>
    </row>
    <row r="620" spans="1:4" x14ac:dyDescent="0.2">
      <c r="A620" s="20"/>
      <c r="C620" s="24"/>
      <c r="D620" s="25"/>
    </row>
    <row r="621" spans="1:4" x14ac:dyDescent="0.2">
      <c r="A621" s="20"/>
      <c r="C621" s="24"/>
      <c r="D621" s="25"/>
    </row>
    <row r="622" spans="1:4" x14ac:dyDescent="0.2">
      <c r="A622" s="20"/>
      <c r="C622" s="24"/>
      <c r="D622" s="25"/>
    </row>
    <row r="623" spans="1:4" x14ac:dyDescent="0.2">
      <c r="A623" s="20"/>
      <c r="C623" s="24"/>
      <c r="D623" s="25"/>
    </row>
    <row r="624" spans="1:4" x14ac:dyDescent="0.2">
      <c r="A624" s="20"/>
      <c r="C624" s="24"/>
      <c r="D624" s="25"/>
    </row>
    <row r="625" spans="1:4" x14ac:dyDescent="0.2">
      <c r="A625" s="20"/>
      <c r="C625" s="24"/>
      <c r="D625" s="25"/>
    </row>
    <row r="626" spans="1:4" x14ac:dyDescent="0.2">
      <c r="A626" s="20"/>
      <c r="C626" s="24"/>
      <c r="D626" s="25"/>
    </row>
    <row r="627" spans="1:4" x14ac:dyDescent="0.2">
      <c r="A627" s="20"/>
      <c r="C627" s="24"/>
      <c r="D627" s="25"/>
    </row>
    <row r="628" spans="1:4" x14ac:dyDescent="0.2">
      <c r="A628" s="20"/>
      <c r="C628" s="24"/>
      <c r="D628" s="25"/>
    </row>
    <row r="629" spans="1:4" x14ac:dyDescent="0.2">
      <c r="A629" s="20"/>
      <c r="C629" s="24"/>
      <c r="D629" s="25"/>
    </row>
    <row r="630" spans="1:4" x14ac:dyDescent="0.2">
      <c r="A630" s="20"/>
      <c r="C630" s="24"/>
      <c r="D630" s="25"/>
    </row>
    <row r="631" spans="1:4" x14ac:dyDescent="0.2">
      <c r="A631" s="20"/>
      <c r="C631" s="24"/>
      <c r="D631" s="25"/>
    </row>
    <row r="632" spans="1:4" x14ac:dyDescent="0.2">
      <c r="A632" s="20"/>
      <c r="C632" s="24"/>
      <c r="D632" s="25"/>
    </row>
    <row r="633" spans="1:4" x14ac:dyDescent="0.2">
      <c r="A633" s="20"/>
      <c r="C633" s="24"/>
      <c r="D633" s="25"/>
    </row>
    <row r="634" spans="1:4" x14ac:dyDescent="0.2">
      <c r="A634" s="20"/>
      <c r="C634" s="24"/>
      <c r="D634" s="25"/>
    </row>
    <row r="635" spans="1:4" x14ac:dyDescent="0.2">
      <c r="A635" s="20"/>
      <c r="C635" s="24"/>
      <c r="D635" s="25"/>
    </row>
    <row r="636" spans="1:4" x14ac:dyDescent="0.2">
      <c r="A636" s="20"/>
      <c r="C636" s="24"/>
      <c r="D636" s="25"/>
    </row>
    <row r="637" spans="1:4" x14ac:dyDescent="0.2">
      <c r="A637" s="20"/>
      <c r="C637" s="24"/>
      <c r="D637" s="25"/>
    </row>
    <row r="638" spans="1:4" x14ac:dyDescent="0.2">
      <c r="A638" s="20"/>
      <c r="C638" s="24"/>
      <c r="D638" s="25"/>
    </row>
    <row r="639" spans="1:4" x14ac:dyDescent="0.2">
      <c r="A639" s="20"/>
      <c r="C639" s="24"/>
      <c r="D639" s="25"/>
    </row>
    <row r="640" spans="1:4" x14ac:dyDescent="0.2">
      <c r="A640" s="20"/>
      <c r="C640" s="24"/>
      <c r="D640" s="25"/>
    </row>
    <row r="641" spans="1:4" x14ac:dyDescent="0.2">
      <c r="A641" s="20"/>
      <c r="C641" s="24"/>
      <c r="D641" s="25"/>
    </row>
    <row r="642" spans="1:4" x14ac:dyDescent="0.2">
      <c r="A642" s="20"/>
      <c r="C642" s="24"/>
      <c r="D642" s="25"/>
    </row>
    <row r="643" spans="1:4" x14ac:dyDescent="0.2">
      <c r="A643" s="20"/>
      <c r="C643" s="24"/>
      <c r="D643" s="25"/>
    </row>
    <row r="644" spans="1:4" x14ac:dyDescent="0.2">
      <c r="A644" s="20"/>
      <c r="C644" s="24"/>
      <c r="D644" s="25"/>
    </row>
    <row r="645" spans="1:4" x14ac:dyDescent="0.2">
      <c r="A645" s="20"/>
      <c r="C645" s="24"/>
      <c r="D645" s="25"/>
    </row>
    <row r="646" spans="1:4" x14ac:dyDescent="0.2">
      <c r="A646" s="20"/>
      <c r="C646" s="24"/>
      <c r="D646" s="25"/>
    </row>
    <row r="647" spans="1:4" x14ac:dyDescent="0.2">
      <c r="A647" s="20"/>
      <c r="C647" s="24"/>
      <c r="D647" s="25"/>
    </row>
    <row r="648" spans="1:4" x14ac:dyDescent="0.2">
      <c r="A648" s="20"/>
      <c r="C648" s="24"/>
      <c r="D648" s="25"/>
    </row>
    <row r="649" spans="1:4" x14ac:dyDescent="0.2">
      <c r="A649" s="20"/>
      <c r="C649" s="24"/>
      <c r="D649" s="25"/>
    </row>
    <row r="650" spans="1:4" x14ac:dyDescent="0.2">
      <c r="A650" s="20"/>
      <c r="C650" s="24"/>
      <c r="D650" s="25"/>
    </row>
    <row r="651" spans="1:4" x14ac:dyDescent="0.2">
      <c r="A651" s="20"/>
      <c r="C651" s="24"/>
      <c r="D651" s="25"/>
    </row>
    <row r="652" spans="1:4" x14ac:dyDescent="0.2">
      <c r="A652" s="20"/>
      <c r="C652" s="24"/>
      <c r="D652" s="25"/>
    </row>
    <row r="653" spans="1:4" x14ac:dyDescent="0.2">
      <c r="A653" s="20"/>
      <c r="C653" s="24"/>
      <c r="D653" s="25"/>
    </row>
    <row r="654" spans="1:4" x14ac:dyDescent="0.2">
      <c r="A654" s="20"/>
      <c r="C654" s="24"/>
      <c r="D654" s="25"/>
    </row>
    <row r="655" spans="1:4" x14ac:dyDescent="0.2">
      <c r="A655" s="20"/>
      <c r="C655" s="24"/>
      <c r="D655" s="25"/>
    </row>
    <row r="656" spans="1:4" x14ac:dyDescent="0.2">
      <c r="A656" s="20"/>
      <c r="C656" s="24"/>
      <c r="D656" s="25"/>
    </row>
    <row r="657" spans="1:4" x14ac:dyDescent="0.2">
      <c r="A657" s="20"/>
      <c r="C657" s="24"/>
      <c r="D657" s="25"/>
    </row>
    <row r="658" spans="1:4" x14ac:dyDescent="0.2">
      <c r="A658" s="20"/>
      <c r="C658" s="24"/>
      <c r="D658" s="25"/>
    </row>
    <row r="659" spans="1:4" x14ac:dyDescent="0.2">
      <c r="A659" s="20"/>
      <c r="C659" s="24"/>
      <c r="D659" s="25"/>
    </row>
    <row r="660" spans="1:4" x14ac:dyDescent="0.2">
      <c r="A660" s="20"/>
      <c r="C660" s="24"/>
      <c r="D660" s="25"/>
    </row>
    <row r="661" spans="1:4" x14ac:dyDescent="0.2">
      <c r="A661" s="20"/>
      <c r="C661" s="24"/>
      <c r="D661" s="25"/>
    </row>
    <row r="662" spans="1:4" x14ac:dyDescent="0.2">
      <c r="A662" s="20"/>
      <c r="C662" s="24"/>
      <c r="D662" s="25"/>
    </row>
    <row r="663" spans="1:4" x14ac:dyDescent="0.2">
      <c r="A663" s="20"/>
      <c r="C663" s="24"/>
      <c r="D663" s="25"/>
    </row>
    <row r="664" spans="1:4" x14ac:dyDescent="0.2">
      <c r="A664" s="20"/>
      <c r="C664" s="24"/>
      <c r="D664" s="25"/>
    </row>
    <row r="665" spans="1:4" x14ac:dyDescent="0.2">
      <c r="A665" s="20"/>
      <c r="C665" s="24"/>
      <c r="D665" s="25"/>
    </row>
    <row r="666" spans="1:4" x14ac:dyDescent="0.2">
      <c r="A666" s="20"/>
      <c r="C666" s="24"/>
      <c r="D666" s="25"/>
    </row>
    <row r="667" spans="1:4" x14ac:dyDescent="0.2">
      <c r="A667" s="20"/>
      <c r="C667" s="24"/>
      <c r="D667" s="25"/>
    </row>
    <row r="668" spans="1:4" x14ac:dyDescent="0.2">
      <c r="A668" s="20"/>
      <c r="C668" s="24"/>
      <c r="D668" s="25"/>
    </row>
    <row r="669" spans="1:4" x14ac:dyDescent="0.2">
      <c r="A669" s="20"/>
      <c r="C669" s="24"/>
      <c r="D669" s="25"/>
    </row>
    <row r="670" spans="1:4" x14ac:dyDescent="0.2">
      <c r="A670" s="20"/>
      <c r="C670" s="24"/>
      <c r="D670" s="25"/>
    </row>
    <row r="671" spans="1:4" x14ac:dyDescent="0.2">
      <c r="A671" s="20"/>
      <c r="C671" s="24"/>
      <c r="D671" s="25"/>
    </row>
    <row r="672" spans="1:4" x14ac:dyDescent="0.2">
      <c r="A672" s="20"/>
      <c r="C672" s="24"/>
      <c r="D672" s="25"/>
    </row>
    <row r="673" spans="1:4" x14ac:dyDescent="0.2">
      <c r="A673" s="20"/>
      <c r="C673" s="24"/>
      <c r="D673" s="25"/>
    </row>
    <row r="674" spans="1:4" x14ac:dyDescent="0.2">
      <c r="A674" s="20"/>
      <c r="C674" s="24"/>
      <c r="D674" s="25"/>
    </row>
    <row r="675" spans="1:4" x14ac:dyDescent="0.2">
      <c r="A675" s="20"/>
      <c r="C675" s="24"/>
      <c r="D675" s="25"/>
    </row>
    <row r="676" spans="1:4" x14ac:dyDescent="0.2">
      <c r="A676" s="20"/>
      <c r="C676" s="24"/>
      <c r="D676" s="25"/>
    </row>
    <row r="677" spans="1:4" x14ac:dyDescent="0.2">
      <c r="A677" s="20"/>
      <c r="C677" s="24"/>
      <c r="D677" s="25"/>
    </row>
    <row r="678" spans="1:4" x14ac:dyDescent="0.2">
      <c r="A678" s="20"/>
      <c r="C678" s="24"/>
      <c r="D678" s="25"/>
    </row>
    <row r="679" spans="1:4" x14ac:dyDescent="0.2">
      <c r="A679" s="20"/>
      <c r="C679" s="24"/>
      <c r="D679" s="25"/>
    </row>
    <row r="680" spans="1:4" x14ac:dyDescent="0.2">
      <c r="A680" s="20"/>
      <c r="C680" s="24"/>
      <c r="D680" s="25"/>
    </row>
    <row r="681" spans="1:4" x14ac:dyDescent="0.2">
      <c r="A681" s="20"/>
      <c r="C681" s="24"/>
      <c r="D681" s="25"/>
    </row>
    <row r="682" spans="1:4" x14ac:dyDescent="0.2">
      <c r="A682" s="20"/>
      <c r="C682" s="24"/>
      <c r="D682" s="25"/>
    </row>
    <row r="683" spans="1:4" x14ac:dyDescent="0.2">
      <c r="A683" s="20"/>
      <c r="C683" s="24"/>
      <c r="D683" s="25"/>
    </row>
    <row r="684" spans="1:4" x14ac:dyDescent="0.2">
      <c r="A684" s="20"/>
      <c r="C684" s="24"/>
      <c r="D684" s="25"/>
    </row>
    <row r="685" spans="1:4" x14ac:dyDescent="0.2">
      <c r="A685" s="20"/>
      <c r="C685" s="24"/>
      <c r="D685" s="25"/>
    </row>
    <row r="686" spans="1:4" x14ac:dyDescent="0.2">
      <c r="A686" s="20"/>
      <c r="C686" s="24"/>
      <c r="D686" s="25"/>
    </row>
    <row r="687" spans="1:4" x14ac:dyDescent="0.2">
      <c r="A687" s="20"/>
      <c r="C687" s="24"/>
      <c r="D687" s="25"/>
    </row>
    <row r="688" spans="1:4" x14ac:dyDescent="0.2">
      <c r="A688" s="20"/>
      <c r="C688" s="24"/>
      <c r="D688" s="25"/>
    </row>
    <row r="689" spans="1:4" x14ac:dyDescent="0.2">
      <c r="A689" s="20"/>
      <c r="C689" s="24"/>
      <c r="D689" s="25"/>
    </row>
    <row r="690" spans="1:4" x14ac:dyDescent="0.2">
      <c r="A690" s="20"/>
      <c r="C690" s="24"/>
      <c r="D690" s="25"/>
    </row>
    <row r="691" spans="1:4" x14ac:dyDescent="0.2">
      <c r="A691" s="20"/>
      <c r="C691" s="24"/>
      <c r="D691" s="25"/>
    </row>
    <row r="692" spans="1:4" x14ac:dyDescent="0.2">
      <c r="A692" s="20"/>
      <c r="C692" s="24"/>
      <c r="D692" s="25"/>
    </row>
    <row r="693" spans="1:4" x14ac:dyDescent="0.2">
      <c r="A693" s="20"/>
      <c r="C693" s="24"/>
      <c r="D693" s="25"/>
    </row>
    <row r="694" spans="1:4" x14ac:dyDescent="0.2">
      <c r="A694" s="20"/>
      <c r="C694" s="24"/>
      <c r="D694" s="25"/>
    </row>
    <row r="695" spans="1:4" x14ac:dyDescent="0.2">
      <c r="A695" s="20"/>
      <c r="C695" s="24"/>
      <c r="D695" s="25"/>
    </row>
    <row r="696" spans="1:4" x14ac:dyDescent="0.2">
      <c r="A696" s="20"/>
      <c r="C696" s="24"/>
      <c r="D696" s="25"/>
    </row>
    <row r="697" spans="1:4" x14ac:dyDescent="0.2">
      <c r="A697" s="20"/>
      <c r="C697" s="24"/>
      <c r="D697" s="25"/>
    </row>
    <row r="698" spans="1:4" x14ac:dyDescent="0.2">
      <c r="A698" s="20"/>
      <c r="C698" s="24"/>
      <c r="D698" s="25"/>
    </row>
    <row r="699" spans="1:4" x14ac:dyDescent="0.2">
      <c r="A699" s="20"/>
      <c r="C699" s="24"/>
      <c r="D699" s="25"/>
    </row>
    <row r="700" spans="1:4" x14ac:dyDescent="0.2">
      <c r="A700" s="20"/>
      <c r="C700" s="24"/>
      <c r="D700" s="25"/>
    </row>
    <row r="701" spans="1:4" x14ac:dyDescent="0.2">
      <c r="A701" s="20"/>
      <c r="C701" s="24"/>
      <c r="D701" s="25"/>
    </row>
    <row r="702" spans="1:4" x14ac:dyDescent="0.2">
      <c r="A702" s="20"/>
      <c r="C702" s="24"/>
      <c r="D702" s="25"/>
    </row>
    <row r="703" spans="1:4" x14ac:dyDescent="0.2">
      <c r="A703" s="20"/>
      <c r="C703" s="24"/>
      <c r="D703" s="25"/>
    </row>
    <row r="704" spans="1:4" x14ac:dyDescent="0.2">
      <c r="A704" s="20"/>
      <c r="C704" s="24"/>
      <c r="D704" s="25"/>
    </row>
    <row r="705" spans="1:4" x14ac:dyDescent="0.2">
      <c r="A705" s="20"/>
      <c r="C705" s="24"/>
      <c r="D705" s="25"/>
    </row>
    <row r="706" spans="1:4" x14ac:dyDescent="0.2">
      <c r="A706" s="20"/>
      <c r="C706" s="24"/>
      <c r="D706" s="25"/>
    </row>
    <row r="707" spans="1:4" x14ac:dyDescent="0.2">
      <c r="A707" s="20"/>
      <c r="C707" s="24"/>
      <c r="D707" s="25"/>
    </row>
    <row r="708" spans="1:4" x14ac:dyDescent="0.2">
      <c r="A708" s="20"/>
      <c r="C708" s="24"/>
      <c r="D708" s="25"/>
    </row>
    <row r="709" spans="1:4" x14ac:dyDescent="0.2">
      <c r="A709" s="20"/>
      <c r="C709" s="24"/>
      <c r="D709" s="25"/>
    </row>
    <row r="710" spans="1:4" x14ac:dyDescent="0.2">
      <c r="A710" s="20"/>
      <c r="C710" s="24"/>
      <c r="D710" s="25"/>
    </row>
    <row r="711" spans="1:4" x14ac:dyDescent="0.2">
      <c r="A711" s="20"/>
      <c r="C711" s="24"/>
      <c r="D711" s="25"/>
    </row>
    <row r="712" spans="1:4" x14ac:dyDescent="0.2">
      <c r="A712" s="20"/>
      <c r="C712" s="24"/>
      <c r="D712" s="25"/>
    </row>
    <row r="713" spans="1:4" x14ac:dyDescent="0.2">
      <c r="A713" s="20"/>
      <c r="C713" s="24"/>
      <c r="D713" s="25"/>
    </row>
    <row r="714" spans="1:4" x14ac:dyDescent="0.2">
      <c r="A714" s="20"/>
      <c r="C714" s="24"/>
      <c r="D714" s="25"/>
    </row>
    <row r="715" spans="1:4" x14ac:dyDescent="0.2">
      <c r="A715" s="20"/>
      <c r="C715" s="24"/>
      <c r="D715" s="25"/>
    </row>
    <row r="716" spans="1:4" x14ac:dyDescent="0.2">
      <c r="A716" s="20"/>
      <c r="C716" s="24"/>
      <c r="D716" s="25"/>
    </row>
    <row r="717" spans="1:4" x14ac:dyDescent="0.2">
      <c r="A717" s="20"/>
      <c r="C717" s="24"/>
      <c r="D717" s="25"/>
    </row>
    <row r="718" spans="1:4" x14ac:dyDescent="0.2">
      <c r="A718" s="20"/>
      <c r="C718" s="24"/>
      <c r="D718" s="25"/>
    </row>
    <row r="719" spans="1:4" x14ac:dyDescent="0.2">
      <c r="A719" s="20"/>
      <c r="C719" s="24"/>
      <c r="D719" s="25"/>
    </row>
    <row r="720" spans="1:4" x14ac:dyDescent="0.2">
      <c r="A720" s="20"/>
      <c r="C720" s="24"/>
      <c r="D720" s="25"/>
    </row>
    <row r="721" spans="1:4" x14ac:dyDescent="0.2">
      <c r="A721" s="20"/>
      <c r="C721" s="24"/>
      <c r="D721" s="25"/>
    </row>
  </sheetData>
  <mergeCells count="48">
    <mergeCell ref="A154:B154"/>
    <mergeCell ref="A5:B5"/>
    <mergeCell ref="A32:B32"/>
    <mergeCell ref="A41:B41"/>
    <mergeCell ref="A31:C31"/>
    <mergeCell ref="A37:D37"/>
    <mergeCell ref="A28:D28"/>
    <mergeCell ref="A93:D93"/>
    <mergeCell ref="A102:C102"/>
    <mergeCell ref="A22:D22"/>
    <mergeCell ref="A27:C27"/>
    <mergeCell ref="A155:D155"/>
    <mergeCell ref="A188:B188"/>
    <mergeCell ref="A202:B202"/>
    <mergeCell ref="A3:D3"/>
    <mergeCell ref="A6:D6"/>
    <mergeCell ref="A33:D33"/>
    <mergeCell ref="A42:D42"/>
    <mergeCell ref="A21:C21"/>
    <mergeCell ref="A36:C36"/>
    <mergeCell ref="A40:C40"/>
    <mergeCell ref="A193:C193"/>
    <mergeCell ref="A189:D189"/>
    <mergeCell ref="A103:B103"/>
    <mergeCell ref="A127:B127"/>
    <mergeCell ref="A141:D141"/>
    <mergeCell ref="A118:C118"/>
    <mergeCell ref="A182:C182"/>
    <mergeCell ref="A183:D183"/>
    <mergeCell ref="A201:C201"/>
    <mergeCell ref="A203:D203"/>
    <mergeCell ref="A215:C215"/>
    <mergeCell ref="A222:B222"/>
    <mergeCell ref="A223:B223"/>
    <mergeCell ref="A224:B224"/>
    <mergeCell ref="A71:D71"/>
    <mergeCell ref="A70:C70"/>
    <mergeCell ref="A92:C92"/>
    <mergeCell ref="A140:C140"/>
    <mergeCell ref="A153:C153"/>
    <mergeCell ref="A80:B80"/>
    <mergeCell ref="A81:D81"/>
    <mergeCell ref="A128:D128"/>
    <mergeCell ref="A104:D104"/>
    <mergeCell ref="A216:D216"/>
    <mergeCell ref="A220:C220"/>
    <mergeCell ref="A194:D194"/>
    <mergeCell ref="A119:D119"/>
  </mergeCells>
  <phoneticPr fontId="0" type="noConversion"/>
  <printOptions horizontalCentered="1"/>
  <pageMargins left="0.59055118110236227" right="0" top="0.39370078740157483" bottom="0.19685039370078741" header="0.70866141732283472" footer="0.51181102362204722"/>
  <pageSetup paperSize="9" scale="96" orientation="portrait" r:id="rId1"/>
  <headerFooter alignWithMargins="0">
    <oddFooter>Strona &amp;P z &amp;N</oddFooter>
  </headerFooter>
  <rowBreaks count="4" manualBreakCount="4">
    <brk id="47" max="3" man="1"/>
    <brk id="92" max="3" man="1"/>
    <brk id="136" max="3" man="1"/>
    <brk id="182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view="pageBreakPreview" topLeftCell="B1" zoomScale="85" zoomScaleNormal="100" zoomScaleSheetLayoutView="85" workbookViewId="0">
      <selection activeCell="C14" sqref="C14:E14"/>
    </sheetView>
  </sheetViews>
  <sheetFormatPr defaultRowHeight="12.75" x14ac:dyDescent="0.2"/>
  <cols>
    <col min="1" max="1" width="4.85546875" style="13" customWidth="1"/>
    <col min="2" max="2" width="32.85546875" style="13" customWidth="1"/>
    <col min="3" max="3" width="18.5703125" style="13" customWidth="1"/>
    <col min="4" max="4" width="15.5703125" style="13" customWidth="1"/>
    <col min="5" max="5" width="18.5703125" style="13" customWidth="1"/>
    <col min="6" max="6" width="16.5703125" style="13" customWidth="1"/>
    <col min="7" max="258" width="9.140625" style="13"/>
    <col min="259" max="259" width="67.7109375" style="13" bestFit="1" customWidth="1"/>
    <col min="260" max="260" width="28" style="13" customWidth="1"/>
    <col min="261" max="514" width="9.140625" style="13"/>
    <col min="515" max="515" width="67.7109375" style="13" bestFit="1" customWidth="1"/>
    <col min="516" max="516" width="28" style="13" customWidth="1"/>
    <col min="517" max="770" width="9.140625" style="13"/>
    <col min="771" max="771" width="67.7109375" style="13" bestFit="1" customWidth="1"/>
    <col min="772" max="772" width="28" style="13" customWidth="1"/>
    <col min="773" max="1026" width="9.140625" style="13"/>
    <col min="1027" max="1027" width="67.7109375" style="13" bestFit="1" customWidth="1"/>
    <col min="1028" max="1028" width="28" style="13" customWidth="1"/>
    <col min="1029" max="1282" width="9.140625" style="13"/>
    <col min="1283" max="1283" width="67.7109375" style="13" bestFit="1" customWidth="1"/>
    <col min="1284" max="1284" width="28" style="13" customWidth="1"/>
    <col min="1285" max="1538" width="9.140625" style="13"/>
    <col min="1539" max="1539" width="67.7109375" style="13" bestFit="1" customWidth="1"/>
    <col min="1540" max="1540" width="28" style="13" customWidth="1"/>
    <col min="1541" max="1794" width="9.140625" style="13"/>
    <col min="1795" max="1795" width="67.7109375" style="13" bestFit="1" customWidth="1"/>
    <col min="1796" max="1796" width="28" style="13" customWidth="1"/>
    <col min="1797" max="2050" width="9.140625" style="13"/>
    <col min="2051" max="2051" width="67.7109375" style="13" bestFit="1" customWidth="1"/>
    <col min="2052" max="2052" width="28" style="13" customWidth="1"/>
    <col min="2053" max="2306" width="9.140625" style="13"/>
    <col min="2307" max="2307" width="67.7109375" style="13" bestFit="1" customWidth="1"/>
    <col min="2308" max="2308" width="28" style="13" customWidth="1"/>
    <col min="2309" max="2562" width="9.140625" style="13"/>
    <col min="2563" max="2563" width="67.7109375" style="13" bestFit="1" customWidth="1"/>
    <col min="2564" max="2564" width="28" style="13" customWidth="1"/>
    <col min="2565" max="2818" width="9.140625" style="13"/>
    <col min="2819" max="2819" width="67.7109375" style="13" bestFit="1" customWidth="1"/>
    <col min="2820" max="2820" width="28" style="13" customWidth="1"/>
    <col min="2821" max="3074" width="9.140625" style="13"/>
    <col min="3075" max="3075" width="67.7109375" style="13" bestFit="1" customWidth="1"/>
    <col min="3076" max="3076" width="28" style="13" customWidth="1"/>
    <col min="3077" max="3330" width="9.140625" style="13"/>
    <col min="3331" max="3331" width="67.7109375" style="13" bestFit="1" customWidth="1"/>
    <col min="3332" max="3332" width="28" style="13" customWidth="1"/>
    <col min="3333" max="3586" width="9.140625" style="13"/>
    <col min="3587" max="3587" width="67.7109375" style="13" bestFit="1" customWidth="1"/>
    <col min="3588" max="3588" width="28" style="13" customWidth="1"/>
    <col min="3589" max="3842" width="9.140625" style="13"/>
    <col min="3843" max="3843" width="67.7109375" style="13" bestFit="1" customWidth="1"/>
    <col min="3844" max="3844" width="28" style="13" customWidth="1"/>
    <col min="3845" max="4098" width="9.140625" style="13"/>
    <col min="4099" max="4099" width="67.7109375" style="13" bestFit="1" customWidth="1"/>
    <col min="4100" max="4100" width="28" style="13" customWidth="1"/>
    <col min="4101" max="4354" width="9.140625" style="13"/>
    <col min="4355" max="4355" width="67.7109375" style="13" bestFit="1" customWidth="1"/>
    <col min="4356" max="4356" width="28" style="13" customWidth="1"/>
    <col min="4357" max="4610" width="9.140625" style="13"/>
    <col min="4611" max="4611" width="67.7109375" style="13" bestFit="1" customWidth="1"/>
    <col min="4612" max="4612" width="28" style="13" customWidth="1"/>
    <col min="4613" max="4866" width="9.140625" style="13"/>
    <col min="4867" max="4867" width="67.7109375" style="13" bestFit="1" customWidth="1"/>
    <col min="4868" max="4868" width="28" style="13" customWidth="1"/>
    <col min="4869" max="5122" width="9.140625" style="13"/>
    <col min="5123" max="5123" width="67.7109375" style="13" bestFit="1" customWidth="1"/>
    <col min="5124" max="5124" width="28" style="13" customWidth="1"/>
    <col min="5125" max="5378" width="9.140625" style="13"/>
    <col min="5379" max="5379" width="67.7109375" style="13" bestFit="1" customWidth="1"/>
    <col min="5380" max="5380" width="28" style="13" customWidth="1"/>
    <col min="5381" max="5634" width="9.140625" style="13"/>
    <col min="5635" max="5635" width="67.7109375" style="13" bestFit="1" customWidth="1"/>
    <col min="5636" max="5636" width="28" style="13" customWidth="1"/>
    <col min="5637" max="5890" width="9.140625" style="13"/>
    <col min="5891" max="5891" width="67.7109375" style="13" bestFit="1" customWidth="1"/>
    <col min="5892" max="5892" width="28" style="13" customWidth="1"/>
    <col min="5893" max="6146" width="9.140625" style="13"/>
    <col min="6147" max="6147" width="67.7109375" style="13" bestFit="1" customWidth="1"/>
    <col min="6148" max="6148" width="28" style="13" customWidth="1"/>
    <col min="6149" max="6402" width="9.140625" style="13"/>
    <col min="6403" max="6403" width="67.7109375" style="13" bestFit="1" customWidth="1"/>
    <col min="6404" max="6404" width="28" style="13" customWidth="1"/>
    <col min="6405" max="6658" width="9.140625" style="13"/>
    <col min="6659" max="6659" width="67.7109375" style="13" bestFit="1" customWidth="1"/>
    <col min="6660" max="6660" width="28" style="13" customWidth="1"/>
    <col min="6661" max="6914" width="9.140625" style="13"/>
    <col min="6915" max="6915" width="67.7109375" style="13" bestFit="1" customWidth="1"/>
    <col min="6916" max="6916" width="28" style="13" customWidth="1"/>
    <col min="6917" max="7170" width="9.140625" style="13"/>
    <col min="7171" max="7171" width="67.7109375" style="13" bestFit="1" customWidth="1"/>
    <col min="7172" max="7172" width="28" style="13" customWidth="1"/>
    <col min="7173" max="7426" width="9.140625" style="13"/>
    <col min="7427" max="7427" width="67.7109375" style="13" bestFit="1" customWidth="1"/>
    <col min="7428" max="7428" width="28" style="13" customWidth="1"/>
    <col min="7429" max="7682" width="9.140625" style="13"/>
    <col min="7683" max="7683" width="67.7109375" style="13" bestFit="1" customWidth="1"/>
    <col min="7684" max="7684" width="28" style="13" customWidth="1"/>
    <col min="7685" max="7938" width="9.140625" style="13"/>
    <col min="7939" max="7939" width="67.7109375" style="13" bestFit="1" customWidth="1"/>
    <col min="7940" max="7940" width="28" style="13" customWidth="1"/>
    <col min="7941" max="8194" width="9.140625" style="13"/>
    <col min="8195" max="8195" width="67.7109375" style="13" bestFit="1" customWidth="1"/>
    <col min="8196" max="8196" width="28" style="13" customWidth="1"/>
    <col min="8197" max="8450" width="9.140625" style="13"/>
    <col min="8451" max="8451" width="67.7109375" style="13" bestFit="1" customWidth="1"/>
    <col min="8452" max="8452" width="28" style="13" customWidth="1"/>
    <col min="8453" max="8706" width="9.140625" style="13"/>
    <col min="8707" max="8707" width="67.7109375" style="13" bestFit="1" customWidth="1"/>
    <col min="8708" max="8708" width="28" style="13" customWidth="1"/>
    <col min="8709" max="8962" width="9.140625" style="13"/>
    <col min="8963" max="8963" width="67.7109375" style="13" bestFit="1" customWidth="1"/>
    <col min="8964" max="8964" width="28" style="13" customWidth="1"/>
    <col min="8965" max="9218" width="9.140625" style="13"/>
    <col min="9219" max="9219" width="67.7109375" style="13" bestFit="1" customWidth="1"/>
    <col min="9220" max="9220" width="28" style="13" customWidth="1"/>
    <col min="9221" max="9474" width="9.140625" style="13"/>
    <col min="9475" max="9475" width="67.7109375" style="13" bestFit="1" customWidth="1"/>
    <col min="9476" max="9476" width="28" style="13" customWidth="1"/>
    <col min="9477" max="9730" width="9.140625" style="13"/>
    <col min="9731" max="9731" width="67.7109375" style="13" bestFit="1" customWidth="1"/>
    <col min="9732" max="9732" width="28" style="13" customWidth="1"/>
    <col min="9733" max="9986" width="9.140625" style="13"/>
    <col min="9987" max="9987" width="67.7109375" style="13" bestFit="1" customWidth="1"/>
    <col min="9988" max="9988" width="28" style="13" customWidth="1"/>
    <col min="9989" max="10242" width="9.140625" style="13"/>
    <col min="10243" max="10243" width="67.7109375" style="13" bestFit="1" customWidth="1"/>
    <col min="10244" max="10244" width="28" style="13" customWidth="1"/>
    <col min="10245" max="10498" width="9.140625" style="13"/>
    <col min="10499" max="10499" width="67.7109375" style="13" bestFit="1" customWidth="1"/>
    <col min="10500" max="10500" width="28" style="13" customWidth="1"/>
    <col min="10501" max="10754" width="9.140625" style="13"/>
    <col min="10755" max="10755" width="67.7109375" style="13" bestFit="1" customWidth="1"/>
    <col min="10756" max="10756" width="28" style="13" customWidth="1"/>
    <col min="10757" max="11010" width="9.140625" style="13"/>
    <col min="11011" max="11011" width="67.7109375" style="13" bestFit="1" customWidth="1"/>
    <col min="11012" max="11012" width="28" style="13" customWidth="1"/>
    <col min="11013" max="11266" width="9.140625" style="13"/>
    <col min="11267" max="11267" width="67.7109375" style="13" bestFit="1" customWidth="1"/>
    <col min="11268" max="11268" width="28" style="13" customWidth="1"/>
    <col min="11269" max="11522" width="9.140625" style="13"/>
    <col min="11523" max="11523" width="67.7109375" style="13" bestFit="1" customWidth="1"/>
    <col min="11524" max="11524" width="28" style="13" customWidth="1"/>
    <col min="11525" max="11778" width="9.140625" style="13"/>
    <col min="11779" max="11779" width="67.7109375" style="13" bestFit="1" customWidth="1"/>
    <col min="11780" max="11780" width="28" style="13" customWidth="1"/>
    <col min="11781" max="12034" width="9.140625" style="13"/>
    <col min="12035" max="12035" width="67.7109375" style="13" bestFit="1" customWidth="1"/>
    <col min="12036" max="12036" width="28" style="13" customWidth="1"/>
    <col min="12037" max="12290" width="9.140625" style="13"/>
    <col min="12291" max="12291" width="67.7109375" style="13" bestFit="1" customWidth="1"/>
    <col min="12292" max="12292" width="28" style="13" customWidth="1"/>
    <col min="12293" max="12546" width="9.140625" style="13"/>
    <col min="12547" max="12547" width="67.7109375" style="13" bestFit="1" customWidth="1"/>
    <col min="12548" max="12548" width="28" style="13" customWidth="1"/>
    <col min="12549" max="12802" width="9.140625" style="13"/>
    <col min="12803" max="12803" width="67.7109375" style="13" bestFit="1" customWidth="1"/>
    <col min="12804" max="12804" width="28" style="13" customWidth="1"/>
    <col min="12805" max="13058" width="9.140625" style="13"/>
    <col min="13059" max="13059" width="67.7109375" style="13" bestFit="1" customWidth="1"/>
    <col min="13060" max="13060" width="28" style="13" customWidth="1"/>
    <col min="13061" max="13314" width="9.140625" style="13"/>
    <col min="13315" max="13315" width="67.7109375" style="13" bestFit="1" customWidth="1"/>
    <col min="13316" max="13316" width="28" style="13" customWidth="1"/>
    <col min="13317" max="13570" width="9.140625" style="13"/>
    <col min="13571" max="13571" width="67.7109375" style="13" bestFit="1" customWidth="1"/>
    <col min="13572" max="13572" width="28" style="13" customWidth="1"/>
    <col min="13573" max="13826" width="9.140625" style="13"/>
    <col min="13827" max="13827" width="67.7109375" style="13" bestFit="1" customWidth="1"/>
    <col min="13828" max="13828" width="28" style="13" customWidth="1"/>
    <col min="13829" max="14082" width="9.140625" style="13"/>
    <col min="14083" max="14083" width="67.7109375" style="13" bestFit="1" customWidth="1"/>
    <col min="14084" max="14084" width="28" style="13" customWidth="1"/>
    <col min="14085" max="14338" width="9.140625" style="13"/>
    <col min="14339" max="14339" width="67.7109375" style="13" bestFit="1" customWidth="1"/>
    <col min="14340" max="14340" width="28" style="13" customWidth="1"/>
    <col min="14341" max="14594" width="9.140625" style="13"/>
    <col min="14595" max="14595" width="67.7109375" style="13" bestFit="1" customWidth="1"/>
    <col min="14596" max="14596" width="28" style="13" customWidth="1"/>
    <col min="14597" max="14850" width="9.140625" style="13"/>
    <col min="14851" max="14851" width="67.7109375" style="13" bestFit="1" customWidth="1"/>
    <col min="14852" max="14852" width="28" style="13" customWidth="1"/>
    <col min="14853" max="15106" width="9.140625" style="13"/>
    <col min="15107" max="15107" width="67.7109375" style="13" bestFit="1" customWidth="1"/>
    <col min="15108" max="15108" width="28" style="13" customWidth="1"/>
    <col min="15109" max="15362" width="9.140625" style="13"/>
    <col min="15363" max="15363" width="67.7109375" style="13" bestFit="1" customWidth="1"/>
    <col min="15364" max="15364" width="28" style="13" customWidth="1"/>
    <col min="15365" max="15618" width="9.140625" style="13"/>
    <col min="15619" max="15619" width="67.7109375" style="13" bestFit="1" customWidth="1"/>
    <col min="15620" max="15620" width="28" style="13" customWidth="1"/>
    <col min="15621" max="15874" width="9.140625" style="13"/>
    <col min="15875" max="15875" width="67.7109375" style="13" bestFit="1" customWidth="1"/>
    <col min="15876" max="15876" width="28" style="13" customWidth="1"/>
    <col min="15877" max="16130" width="9.140625" style="13"/>
    <col min="16131" max="16131" width="67.7109375" style="13" bestFit="1" customWidth="1"/>
    <col min="16132" max="16132" width="28" style="13" customWidth="1"/>
    <col min="16133" max="16384" width="9.140625" style="13"/>
  </cols>
  <sheetData>
    <row r="1" spans="1:6" ht="16.5" x14ac:dyDescent="0.25">
      <c r="A1" s="14"/>
      <c r="B1" s="31"/>
      <c r="C1" s="16"/>
      <c r="D1" s="16"/>
      <c r="E1" s="16"/>
      <c r="F1" s="16"/>
    </row>
    <row r="2" spans="1:6" ht="15" x14ac:dyDescent="0.2">
      <c r="A2" s="14"/>
      <c r="B2" s="399" t="s">
        <v>293</v>
      </c>
      <c r="C2" s="399"/>
      <c r="D2" s="399"/>
      <c r="E2" s="399"/>
      <c r="F2" s="399"/>
    </row>
    <row r="3" spans="1:6" ht="12.75" customHeight="1" x14ac:dyDescent="0.2">
      <c r="A3" s="14"/>
      <c r="B3" s="32"/>
      <c r="C3" s="32"/>
      <c r="D3" s="32"/>
      <c r="E3" s="32"/>
      <c r="F3" s="32"/>
    </row>
    <row r="4" spans="1:6" ht="28.5" customHeight="1" x14ac:dyDescent="0.2">
      <c r="A4" s="33" t="s">
        <v>9</v>
      </c>
      <c r="B4" s="33" t="s">
        <v>294</v>
      </c>
      <c r="C4" s="34" t="s">
        <v>295</v>
      </c>
      <c r="D4" s="220" t="s">
        <v>620</v>
      </c>
      <c r="E4" s="220" t="s">
        <v>622</v>
      </c>
      <c r="F4" s="34" t="s">
        <v>296</v>
      </c>
    </row>
    <row r="5" spans="1:6" ht="25.5" customHeight="1" x14ac:dyDescent="0.2">
      <c r="A5" s="124">
        <v>1</v>
      </c>
      <c r="B5" s="125" t="s">
        <v>23</v>
      </c>
      <c r="C5" s="249">
        <v>12039567.99</v>
      </c>
      <c r="D5" s="135">
        <v>37341</v>
      </c>
      <c r="E5" s="23">
        <v>5216322.67</v>
      </c>
      <c r="F5" s="23">
        <v>0</v>
      </c>
    </row>
    <row r="6" spans="1:6" ht="26.25" customHeight="1" x14ac:dyDescent="0.2">
      <c r="A6" s="126">
        <v>2</v>
      </c>
      <c r="B6" s="30" t="s">
        <v>46</v>
      </c>
      <c r="C6" s="250">
        <v>6466208.8599999994</v>
      </c>
      <c r="D6" s="237"/>
      <c r="E6" s="237"/>
      <c r="F6" s="23">
        <v>0</v>
      </c>
    </row>
    <row r="7" spans="1:6" ht="26.25" customHeight="1" x14ac:dyDescent="0.2">
      <c r="A7" s="124">
        <v>3</v>
      </c>
      <c r="B7" s="127" t="s">
        <v>315</v>
      </c>
      <c r="C7" s="238">
        <v>514000</v>
      </c>
      <c r="D7" s="240"/>
      <c r="E7" s="240"/>
      <c r="F7" s="23">
        <v>0</v>
      </c>
    </row>
    <row r="8" spans="1:6" ht="26.25" customHeight="1" x14ac:dyDescent="0.2">
      <c r="A8" s="126">
        <v>4</v>
      </c>
      <c r="B8" s="128" t="s">
        <v>34</v>
      </c>
      <c r="C8" s="251">
        <v>77048.58</v>
      </c>
      <c r="D8" s="239"/>
      <c r="E8" s="239"/>
      <c r="F8" s="23">
        <v>14345.08</v>
      </c>
    </row>
    <row r="9" spans="1:6" ht="26.25" customHeight="1" x14ac:dyDescent="0.2">
      <c r="A9" s="124">
        <v>5</v>
      </c>
      <c r="B9" s="125" t="s">
        <v>38</v>
      </c>
      <c r="C9" s="249">
        <v>45000</v>
      </c>
      <c r="D9" s="23"/>
      <c r="E9" s="23"/>
      <c r="F9" s="23">
        <v>45000</v>
      </c>
    </row>
    <row r="10" spans="1:6" ht="26.25" customHeight="1" x14ac:dyDescent="0.2">
      <c r="A10" s="126">
        <v>6</v>
      </c>
      <c r="B10" s="30" t="s">
        <v>42</v>
      </c>
      <c r="C10" s="252">
        <v>0</v>
      </c>
      <c r="D10" s="240"/>
      <c r="E10" s="240"/>
      <c r="F10" s="23"/>
    </row>
    <row r="11" spans="1:6" ht="26.25" customHeight="1" x14ac:dyDescent="0.2">
      <c r="A11" s="124">
        <v>7</v>
      </c>
      <c r="B11" s="30" t="s">
        <v>279</v>
      </c>
      <c r="C11" s="249">
        <v>0</v>
      </c>
      <c r="D11" s="23"/>
      <c r="E11" s="23"/>
      <c r="F11" s="23"/>
    </row>
    <row r="12" spans="1:6" ht="26.25" customHeight="1" x14ac:dyDescent="0.2">
      <c r="A12" s="126">
        <v>8</v>
      </c>
      <c r="B12" s="58" t="s">
        <v>26</v>
      </c>
      <c r="C12" s="249">
        <v>171031</v>
      </c>
      <c r="D12" s="23"/>
      <c r="E12" s="23"/>
      <c r="F12" s="110">
        <v>0</v>
      </c>
    </row>
    <row r="13" spans="1:6" ht="22.5" customHeight="1" x14ac:dyDescent="0.2">
      <c r="A13" s="124">
        <v>9</v>
      </c>
      <c r="B13" s="58" t="s">
        <v>29</v>
      </c>
      <c r="C13" s="253">
        <v>546955.25</v>
      </c>
      <c r="D13" s="254"/>
      <c r="E13" s="254"/>
      <c r="F13" s="241">
        <v>478989.56</v>
      </c>
    </row>
    <row r="14" spans="1:6" ht="18" customHeight="1" x14ac:dyDescent="0.2">
      <c r="A14" s="400" t="s">
        <v>8</v>
      </c>
      <c r="B14" s="401"/>
      <c r="C14" s="35">
        <f>SUM(C5:C13)</f>
        <v>19859811.68</v>
      </c>
      <c r="D14" s="35">
        <f>SUM(D5:D13)</f>
        <v>37341</v>
      </c>
      <c r="E14" s="35">
        <f>SUM(E5:E13)</f>
        <v>5216322.67</v>
      </c>
      <c r="F14" s="35">
        <f>SUM(F5:F13)</f>
        <v>538334.64</v>
      </c>
    </row>
    <row r="15" spans="1:6" ht="18" customHeight="1" x14ac:dyDescent="0.2"/>
  </sheetData>
  <mergeCells count="2">
    <mergeCell ref="B2:F2"/>
    <mergeCell ref="A14:B14"/>
  </mergeCells>
  <phoneticPr fontId="7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view="pageBreakPreview" zoomScale="80" zoomScaleNormal="90" zoomScaleSheetLayoutView="80" workbookViewId="0">
      <selection activeCell="K17" sqref="K17"/>
    </sheetView>
  </sheetViews>
  <sheetFormatPr defaultRowHeight="12.75" x14ac:dyDescent="0.2"/>
  <cols>
    <col min="1" max="1" width="5.140625" customWidth="1"/>
    <col min="2" max="2" width="16.28515625" style="190" customWidth="1"/>
    <col min="3" max="3" width="15.28515625" customWidth="1"/>
    <col min="4" max="4" width="24.7109375" customWidth="1"/>
    <col min="5" max="5" width="13.85546875" style="190" customWidth="1"/>
    <col min="6" max="6" width="20.42578125" customWidth="1"/>
    <col min="7" max="7" width="7.85546875" style="190" customWidth="1"/>
    <col min="8" max="8" width="10.85546875" customWidth="1"/>
    <col min="9" max="9" width="11.5703125" customWidth="1"/>
    <col min="10" max="10" width="8.42578125" customWidth="1"/>
    <col min="11" max="11" width="7.7109375" customWidth="1"/>
    <col min="12" max="12" width="10.5703125" customWidth="1"/>
    <col min="13" max="13" width="8.28515625" customWidth="1"/>
    <col min="14" max="14" width="10.28515625" customWidth="1"/>
    <col min="15" max="15" width="13.5703125" style="219" customWidth="1"/>
    <col min="16" max="16" width="11.5703125" customWidth="1"/>
    <col min="17" max="17" width="14.140625" customWidth="1"/>
    <col min="18" max="21" width="12.28515625" customWidth="1"/>
  </cols>
  <sheetData>
    <row r="1" spans="1:21" ht="19.5" customHeight="1" x14ac:dyDescent="0.2">
      <c r="A1" s="175" t="s">
        <v>527</v>
      </c>
      <c r="B1" s="178"/>
      <c r="C1" s="13"/>
      <c r="D1" s="176"/>
      <c r="E1" s="178"/>
      <c r="F1" s="13"/>
      <c r="G1" s="178"/>
      <c r="H1" s="13"/>
      <c r="I1" s="177"/>
      <c r="J1" s="178"/>
      <c r="K1" s="13"/>
      <c r="L1" s="13"/>
      <c r="M1" s="13"/>
      <c r="N1" s="13"/>
      <c r="O1" s="179"/>
      <c r="P1" s="13"/>
      <c r="Q1" s="179"/>
      <c r="R1" s="13"/>
      <c r="S1" s="13"/>
      <c r="T1" s="13"/>
      <c r="U1" s="13"/>
    </row>
    <row r="2" spans="1:21" ht="12" customHeight="1" x14ac:dyDescent="0.2">
      <c r="A2" s="402" t="s">
        <v>394</v>
      </c>
      <c r="B2" s="402"/>
      <c r="C2" s="402"/>
      <c r="D2" s="402"/>
      <c r="E2" s="402"/>
      <c r="F2" s="402"/>
      <c r="G2" s="402"/>
      <c r="H2" s="402"/>
      <c r="I2" s="402"/>
      <c r="J2" s="178"/>
      <c r="K2" s="13"/>
      <c r="L2" s="13"/>
      <c r="M2" s="13"/>
      <c r="N2" s="13"/>
      <c r="O2" s="179"/>
      <c r="P2" s="13"/>
      <c r="Q2" s="179"/>
      <c r="R2" s="13"/>
      <c r="S2" s="13"/>
      <c r="T2" s="13"/>
      <c r="U2" s="13"/>
    </row>
    <row r="3" spans="1:21" x14ac:dyDescent="0.2">
      <c r="A3" s="403" t="s">
        <v>9</v>
      </c>
      <c r="B3" s="349" t="s">
        <v>395</v>
      </c>
      <c r="C3" s="349" t="s">
        <v>396</v>
      </c>
      <c r="D3" s="349" t="s">
        <v>397</v>
      </c>
      <c r="E3" s="349" t="s">
        <v>398</v>
      </c>
      <c r="F3" s="349" t="s">
        <v>399</v>
      </c>
      <c r="G3" s="349" t="s">
        <v>400</v>
      </c>
      <c r="H3" s="349" t="s">
        <v>401</v>
      </c>
      <c r="I3" s="349" t="s">
        <v>402</v>
      </c>
      <c r="J3" s="349" t="s">
        <v>403</v>
      </c>
      <c r="K3" s="349" t="s">
        <v>404</v>
      </c>
      <c r="L3" s="349" t="s">
        <v>405</v>
      </c>
      <c r="M3" s="349" t="s">
        <v>529</v>
      </c>
      <c r="N3" s="349"/>
      <c r="O3" s="248"/>
      <c r="P3" s="349" t="s">
        <v>528</v>
      </c>
      <c r="Q3" s="349" t="s">
        <v>406</v>
      </c>
      <c r="R3" s="349" t="s">
        <v>617</v>
      </c>
      <c r="S3" s="349"/>
      <c r="T3" s="349" t="s">
        <v>618</v>
      </c>
      <c r="U3" s="349"/>
    </row>
    <row r="4" spans="1:21" x14ac:dyDescent="0.2">
      <c r="A4" s="403"/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 t="s">
        <v>606</v>
      </c>
      <c r="P4" s="382"/>
      <c r="Q4" s="349"/>
      <c r="R4" s="349"/>
      <c r="S4" s="349"/>
      <c r="T4" s="349"/>
      <c r="U4" s="349"/>
    </row>
    <row r="5" spans="1:21" x14ac:dyDescent="0.2">
      <c r="A5" s="403"/>
      <c r="B5" s="349"/>
      <c r="C5" s="349"/>
      <c r="D5" s="349"/>
      <c r="E5" s="349"/>
      <c r="F5" s="349"/>
      <c r="G5" s="349"/>
      <c r="H5" s="349"/>
      <c r="I5" s="349"/>
      <c r="J5" s="349"/>
      <c r="K5" s="349"/>
      <c r="L5" s="349"/>
      <c r="M5" s="212" t="s">
        <v>530</v>
      </c>
      <c r="N5" s="212" t="s">
        <v>531</v>
      </c>
      <c r="O5" s="349"/>
      <c r="P5" s="382"/>
      <c r="Q5" s="349"/>
      <c r="R5" s="212" t="s">
        <v>407</v>
      </c>
      <c r="S5" s="212" t="s">
        <v>408</v>
      </c>
      <c r="T5" s="212" t="s">
        <v>407</v>
      </c>
      <c r="U5" s="212" t="s">
        <v>408</v>
      </c>
    </row>
    <row r="6" spans="1:21" ht="19.5" customHeight="1" x14ac:dyDescent="0.2">
      <c r="A6" s="343" t="s">
        <v>23</v>
      </c>
      <c r="B6" s="343"/>
      <c r="C6" s="343"/>
      <c r="D6" s="343"/>
      <c r="E6" s="343"/>
      <c r="F6" s="343"/>
      <c r="G6" s="343"/>
      <c r="H6" s="343"/>
      <c r="I6" s="343"/>
      <c r="J6" s="343"/>
      <c r="K6" s="343"/>
      <c r="L6" s="180"/>
      <c r="M6" s="180"/>
      <c r="N6" s="180"/>
      <c r="O6" s="181"/>
      <c r="P6" s="180"/>
      <c r="Q6" s="181"/>
      <c r="R6" s="180"/>
      <c r="S6" s="180"/>
      <c r="T6" s="180"/>
      <c r="U6" s="180"/>
    </row>
    <row r="7" spans="1:21" ht="32.25" customHeight="1" x14ac:dyDescent="0.2">
      <c r="A7" s="83">
        <v>1</v>
      </c>
      <c r="B7" s="83" t="s">
        <v>409</v>
      </c>
      <c r="C7" s="83">
        <v>352417</v>
      </c>
      <c r="D7" s="83">
        <v>69194</v>
      </c>
      <c r="E7" s="83" t="s">
        <v>410</v>
      </c>
      <c r="F7" s="83" t="s">
        <v>411</v>
      </c>
      <c r="G7" s="83">
        <v>2417</v>
      </c>
      <c r="H7" s="83">
        <v>2000</v>
      </c>
      <c r="I7" s="83" t="s">
        <v>412</v>
      </c>
      <c r="J7" s="83">
        <v>2</v>
      </c>
      <c r="K7" s="83"/>
      <c r="L7" s="83"/>
      <c r="M7" s="83"/>
      <c r="N7" s="191">
        <v>60000</v>
      </c>
      <c r="O7" s="186" t="s">
        <v>608</v>
      </c>
      <c r="P7" s="83" t="s">
        <v>413</v>
      </c>
      <c r="Q7" s="47">
        <v>62600</v>
      </c>
      <c r="R7" s="83" t="s">
        <v>507</v>
      </c>
      <c r="S7" s="83" t="s">
        <v>489</v>
      </c>
      <c r="T7" s="83" t="s">
        <v>508</v>
      </c>
      <c r="U7" s="83" t="s">
        <v>490</v>
      </c>
    </row>
    <row r="8" spans="1:21" ht="33.75" customHeight="1" x14ac:dyDescent="0.2">
      <c r="A8" s="83">
        <v>2</v>
      </c>
      <c r="B8" s="83" t="s">
        <v>414</v>
      </c>
      <c r="C8" s="83" t="s">
        <v>415</v>
      </c>
      <c r="D8" s="83">
        <v>12530</v>
      </c>
      <c r="E8" s="83" t="s">
        <v>416</v>
      </c>
      <c r="F8" s="83" t="s">
        <v>417</v>
      </c>
      <c r="G8" s="83">
        <v>6842</v>
      </c>
      <c r="H8" s="83">
        <v>1995</v>
      </c>
      <c r="I8" s="83" t="s">
        <v>418</v>
      </c>
      <c r="J8" s="83">
        <v>6</v>
      </c>
      <c r="K8" s="83"/>
      <c r="L8" s="183"/>
      <c r="M8" s="183"/>
      <c r="N8" s="183"/>
      <c r="O8" s="135"/>
      <c r="P8" s="183"/>
      <c r="Q8" s="182"/>
      <c r="R8" s="83" t="s">
        <v>509</v>
      </c>
      <c r="S8" s="83" t="s">
        <v>491</v>
      </c>
      <c r="T8" s="83"/>
      <c r="U8" s="83"/>
    </row>
    <row r="9" spans="1:21" ht="30.75" customHeight="1" x14ac:dyDescent="0.2">
      <c r="A9" s="83">
        <v>3</v>
      </c>
      <c r="B9" s="83" t="s">
        <v>419</v>
      </c>
      <c r="C9" s="83" t="s">
        <v>420</v>
      </c>
      <c r="D9" s="184" t="s">
        <v>421</v>
      </c>
      <c r="E9" s="83" t="s">
        <v>422</v>
      </c>
      <c r="F9" s="83" t="s">
        <v>411</v>
      </c>
      <c r="G9" s="83"/>
      <c r="H9" s="83">
        <v>1980</v>
      </c>
      <c r="I9" s="83"/>
      <c r="J9" s="83">
        <v>6</v>
      </c>
      <c r="K9" s="83"/>
      <c r="L9" s="183"/>
      <c r="M9" s="183"/>
      <c r="N9" s="183"/>
      <c r="O9" s="135"/>
      <c r="P9" s="183"/>
      <c r="Q9" s="182"/>
      <c r="R9" s="83" t="s">
        <v>510</v>
      </c>
      <c r="S9" s="83" t="s">
        <v>492</v>
      </c>
      <c r="T9" s="83"/>
      <c r="U9" s="83"/>
    </row>
    <row r="10" spans="1:21" ht="24" customHeight="1" x14ac:dyDescent="0.2">
      <c r="A10" s="83">
        <v>4</v>
      </c>
      <c r="B10" s="83" t="s">
        <v>423</v>
      </c>
      <c r="C10" s="83" t="s">
        <v>424</v>
      </c>
      <c r="D10" s="83" t="s">
        <v>425</v>
      </c>
      <c r="E10" s="83" t="s">
        <v>426</v>
      </c>
      <c r="F10" s="83" t="s">
        <v>411</v>
      </c>
      <c r="G10" s="83">
        <v>6871</v>
      </c>
      <c r="H10" s="83">
        <v>2010</v>
      </c>
      <c r="I10" s="83" t="s">
        <v>427</v>
      </c>
      <c r="J10" s="83">
        <v>6</v>
      </c>
      <c r="K10" s="83"/>
      <c r="L10" s="183"/>
      <c r="M10" s="183"/>
      <c r="N10" s="183"/>
      <c r="O10" s="135" t="s">
        <v>609</v>
      </c>
      <c r="P10" s="183" t="s">
        <v>413</v>
      </c>
      <c r="Q10" s="182">
        <v>82000</v>
      </c>
      <c r="R10" s="83" t="s">
        <v>511</v>
      </c>
      <c r="S10" s="83" t="s">
        <v>493</v>
      </c>
      <c r="T10" s="83" t="s">
        <v>511</v>
      </c>
      <c r="U10" s="83" t="s">
        <v>493</v>
      </c>
    </row>
    <row r="11" spans="1:21" ht="27" customHeight="1" x14ac:dyDescent="0.2">
      <c r="A11" s="83">
        <v>5</v>
      </c>
      <c r="B11" s="83" t="s">
        <v>428</v>
      </c>
      <c r="C11" s="83" t="s">
        <v>429</v>
      </c>
      <c r="D11" s="83" t="s">
        <v>430</v>
      </c>
      <c r="E11" s="83" t="s">
        <v>431</v>
      </c>
      <c r="F11" s="83" t="s">
        <v>432</v>
      </c>
      <c r="G11" s="83" t="s">
        <v>292</v>
      </c>
      <c r="H11" s="83">
        <v>2011</v>
      </c>
      <c r="I11" s="83" t="s">
        <v>433</v>
      </c>
      <c r="J11" s="83">
        <v>0</v>
      </c>
      <c r="K11" s="83">
        <v>400</v>
      </c>
      <c r="L11" s="83">
        <v>750</v>
      </c>
      <c r="M11" s="83"/>
      <c r="N11" s="83"/>
      <c r="O11" s="186"/>
      <c r="P11" s="83"/>
      <c r="Q11" s="182"/>
      <c r="R11" s="83" t="s">
        <v>512</v>
      </c>
      <c r="S11" s="83" t="s">
        <v>494</v>
      </c>
      <c r="T11" s="82"/>
      <c r="U11" s="82"/>
    </row>
    <row r="12" spans="1:21" ht="27" customHeight="1" x14ac:dyDescent="0.2">
      <c r="A12" s="83">
        <v>6</v>
      </c>
      <c r="B12" s="83" t="s">
        <v>434</v>
      </c>
      <c r="C12" s="83" t="s">
        <v>435</v>
      </c>
      <c r="D12" s="83" t="s">
        <v>436</v>
      </c>
      <c r="E12" s="83" t="s">
        <v>437</v>
      </c>
      <c r="F12" s="83" t="s">
        <v>438</v>
      </c>
      <c r="G12" s="83">
        <v>1896</v>
      </c>
      <c r="H12" s="83">
        <v>2001</v>
      </c>
      <c r="I12" s="83"/>
      <c r="J12" s="83">
        <v>6</v>
      </c>
      <c r="K12" s="83">
        <v>658</v>
      </c>
      <c r="L12" s="83">
        <v>2450</v>
      </c>
      <c r="M12" s="83"/>
      <c r="N12" s="83"/>
      <c r="O12" s="186" t="s">
        <v>610</v>
      </c>
      <c r="P12" s="83" t="s">
        <v>413</v>
      </c>
      <c r="Q12" s="182">
        <v>8100</v>
      </c>
      <c r="R12" s="83" t="s">
        <v>513</v>
      </c>
      <c r="S12" s="83" t="s">
        <v>495</v>
      </c>
      <c r="T12" s="83" t="s">
        <v>513</v>
      </c>
      <c r="U12" s="83" t="s">
        <v>495</v>
      </c>
    </row>
    <row r="13" spans="1:21" ht="27" customHeight="1" x14ac:dyDescent="0.2">
      <c r="A13" s="83">
        <v>7</v>
      </c>
      <c r="B13" s="83" t="s">
        <v>439</v>
      </c>
      <c r="C13" s="83" t="s">
        <v>440</v>
      </c>
      <c r="D13" s="83" t="s">
        <v>441</v>
      </c>
      <c r="E13" s="83" t="s">
        <v>442</v>
      </c>
      <c r="F13" s="83" t="s">
        <v>411</v>
      </c>
      <c r="G13" s="83">
        <v>2120</v>
      </c>
      <c r="H13" s="83">
        <v>1994</v>
      </c>
      <c r="I13" s="83"/>
      <c r="J13" s="83">
        <v>6</v>
      </c>
      <c r="K13" s="83">
        <v>900</v>
      </c>
      <c r="L13" s="83">
        <v>2500</v>
      </c>
      <c r="M13" s="83"/>
      <c r="N13" s="83"/>
      <c r="O13" s="186"/>
      <c r="P13" s="83"/>
      <c r="Q13" s="182"/>
      <c r="R13" s="83" t="s">
        <v>514</v>
      </c>
      <c r="S13" s="83" t="s">
        <v>515</v>
      </c>
      <c r="T13" s="81"/>
      <c r="U13" s="81"/>
    </row>
    <row r="14" spans="1:21" ht="29.25" customHeight="1" x14ac:dyDescent="0.2">
      <c r="A14" s="83">
        <v>8</v>
      </c>
      <c r="B14" s="83" t="s">
        <v>443</v>
      </c>
      <c r="C14" s="83" t="s">
        <v>444</v>
      </c>
      <c r="D14" s="83" t="s">
        <v>445</v>
      </c>
      <c r="E14" s="83" t="s">
        <v>446</v>
      </c>
      <c r="F14" s="83" t="s">
        <v>447</v>
      </c>
      <c r="G14" s="83">
        <v>6871</v>
      </c>
      <c r="H14" s="83">
        <v>2012</v>
      </c>
      <c r="I14" s="83" t="s">
        <v>448</v>
      </c>
      <c r="J14" s="83">
        <v>6</v>
      </c>
      <c r="K14" s="83"/>
      <c r="L14" s="185">
        <v>15500</v>
      </c>
      <c r="M14" s="185"/>
      <c r="N14" s="185"/>
      <c r="O14" s="217" t="s">
        <v>611</v>
      </c>
      <c r="P14" s="185" t="s">
        <v>413</v>
      </c>
      <c r="Q14" s="182">
        <v>111000</v>
      </c>
      <c r="R14" s="185" t="s">
        <v>516</v>
      </c>
      <c r="S14" s="185" t="s">
        <v>496</v>
      </c>
      <c r="T14" s="185" t="s">
        <v>516</v>
      </c>
      <c r="U14" s="185" t="s">
        <v>496</v>
      </c>
    </row>
    <row r="15" spans="1:21" ht="31.5" customHeight="1" x14ac:dyDescent="0.2">
      <c r="A15" s="83">
        <v>9</v>
      </c>
      <c r="B15" s="83" t="s">
        <v>449</v>
      </c>
      <c r="C15" s="83">
        <v>3302</v>
      </c>
      <c r="D15" s="83" t="s">
        <v>450</v>
      </c>
      <c r="E15" s="83" t="s">
        <v>451</v>
      </c>
      <c r="F15" s="83" t="s">
        <v>447</v>
      </c>
      <c r="G15" s="83">
        <v>2417</v>
      </c>
      <c r="H15" s="83">
        <v>1997</v>
      </c>
      <c r="I15" s="83" t="s">
        <v>452</v>
      </c>
      <c r="J15" s="83">
        <v>6</v>
      </c>
      <c r="K15" s="83">
        <v>1500</v>
      </c>
      <c r="L15" s="83">
        <v>4400</v>
      </c>
      <c r="M15" s="83"/>
      <c r="N15" s="83"/>
      <c r="O15" s="186"/>
      <c r="P15" s="83"/>
      <c r="Q15" s="186"/>
      <c r="R15" s="83" t="s">
        <v>517</v>
      </c>
      <c r="S15" s="83" t="s">
        <v>497</v>
      </c>
      <c r="T15" s="81"/>
      <c r="U15" s="81"/>
    </row>
    <row r="16" spans="1:21" ht="31.5" customHeight="1" x14ac:dyDescent="0.2">
      <c r="A16" s="83">
        <v>10</v>
      </c>
      <c r="B16" s="83" t="s">
        <v>443</v>
      </c>
      <c r="C16" s="83" t="s">
        <v>453</v>
      </c>
      <c r="D16" s="83" t="s">
        <v>454</v>
      </c>
      <c r="E16" s="83" t="s">
        <v>455</v>
      </c>
      <c r="F16" s="83" t="s">
        <v>447</v>
      </c>
      <c r="G16" s="83">
        <v>6871</v>
      </c>
      <c r="H16" s="83">
        <v>2015</v>
      </c>
      <c r="I16" s="83" t="s">
        <v>456</v>
      </c>
      <c r="J16" s="83">
        <v>6</v>
      </c>
      <c r="K16" s="83">
        <v>1000</v>
      </c>
      <c r="L16" s="83">
        <v>2800</v>
      </c>
      <c r="M16" s="83"/>
      <c r="N16" s="83"/>
      <c r="O16" s="186" t="s">
        <v>612</v>
      </c>
      <c r="P16" s="83" t="s">
        <v>413</v>
      </c>
      <c r="Q16" s="187">
        <v>445000</v>
      </c>
      <c r="R16" s="83" t="s">
        <v>518</v>
      </c>
      <c r="S16" s="83" t="s">
        <v>498</v>
      </c>
      <c r="T16" s="83" t="s">
        <v>518</v>
      </c>
      <c r="U16" s="83" t="s">
        <v>498</v>
      </c>
    </row>
    <row r="17" spans="1:21" ht="27.75" customHeight="1" x14ac:dyDescent="0.2">
      <c r="A17" s="83">
        <v>11</v>
      </c>
      <c r="B17" s="83" t="s">
        <v>457</v>
      </c>
      <c r="C17" s="83" t="s">
        <v>458</v>
      </c>
      <c r="D17" s="83" t="s">
        <v>459</v>
      </c>
      <c r="E17" s="83" t="s">
        <v>460</v>
      </c>
      <c r="F17" s="83" t="s">
        <v>447</v>
      </c>
      <c r="G17" s="83">
        <v>2874</v>
      </c>
      <c r="H17" s="83">
        <v>1996</v>
      </c>
      <c r="I17" s="83" t="s">
        <v>461</v>
      </c>
      <c r="J17" s="83">
        <v>6</v>
      </c>
      <c r="K17" s="83"/>
      <c r="L17" s="83"/>
      <c r="M17" s="83"/>
      <c r="N17" s="83"/>
      <c r="O17" s="186" t="s">
        <v>613</v>
      </c>
      <c r="P17" s="83" t="s">
        <v>413</v>
      </c>
      <c r="Q17" s="330">
        <v>29000</v>
      </c>
      <c r="R17" s="83" t="s">
        <v>519</v>
      </c>
      <c r="S17" s="83" t="s">
        <v>499</v>
      </c>
      <c r="T17" s="83" t="s">
        <v>519</v>
      </c>
      <c r="U17" s="83" t="s">
        <v>499</v>
      </c>
    </row>
    <row r="18" spans="1:21" ht="22.5" customHeight="1" x14ac:dyDescent="0.2">
      <c r="A18" s="83">
        <v>12</v>
      </c>
      <c r="B18" s="208" t="s">
        <v>462</v>
      </c>
      <c r="C18" s="83" t="s">
        <v>463</v>
      </c>
      <c r="D18" s="83">
        <v>28236</v>
      </c>
      <c r="E18" s="83" t="s">
        <v>464</v>
      </c>
      <c r="F18" s="83" t="s">
        <v>432</v>
      </c>
      <c r="G18" s="83"/>
      <c r="H18" s="83">
        <v>1988</v>
      </c>
      <c r="I18" s="83"/>
      <c r="J18" s="83">
        <v>0</v>
      </c>
      <c r="K18" s="83"/>
      <c r="L18" s="83"/>
      <c r="M18" s="83"/>
      <c r="N18" s="83"/>
      <c r="O18" s="186"/>
      <c r="P18" s="83"/>
      <c r="Q18" s="187"/>
      <c r="R18" s="83" t="s">
        <v>520</v>
      </c>
      <c r="S18" s="83" t="s">
        <v>500</v>
      </c>
      <c r="T18" s="83"/>
      <c r="U18" s="83"/>
    </row>
    <row r="19" spans="1:21" ht="29.25" customHeight="1" x14ac:dyDescent="0.2">
      <c r="A19" s="83">
        <v>13</v>
      </c>
      <c r="B19" s="208" t="s">
        <v>538</v>
      </c>
      <c r="C19" s="83" t="s">
        <v>534</v>
      </c>
      <c r="D19" s="83" t="s">
        <v>535</v>
      </c>
      <c r="E19" s="83" t="s">
        <v>601</v>
      </c>
      <c r="F19" s="83" t="s">
        <v>469</v>
      </c>
      <c r="G19" s="83" t="s">
        <v>536</v>
      </c>
      <c r="H19" s="83">
        <v>2019</v>
      </c>
      <c r="I19" s="83"/>
      <c r="J19" s="83">
        <v>1</v>
      </c>
      <c r="K19" s="83"/>
      <c r="L19" s="83" t="s">
        <v>537</v>
      </c>
      <c r="M19" s="83"/>
      <c r="N19" s="83"/>
      <c r="O19" s="186"/>
      <c r="P19" s="83"/>
      <c r="Q19" s="187"/>
      <c r="R19" s="83" t="s">
        <v>532</v>
      </c>
      <c r="S19" s="83" t="s">
        <v>533</v>
      </c>
      <c r="T19" s="83"/>
      <c r="U19" s="83"/>
    </row>
    <row r="20" spans="1:21" ht="17.25" customHeight="1" x14ac:dyDescent="0.2">
      <c r="A20" s="343" t="s">
        <v>46</v>
      </c>
      <c r="B20" s="343"/>
      <c r="C20" s="343"/>
      <c r="D20" s="343"/>
      <c r="E20" s="343"/>
      <c r="F20" s="343"/>
      <c r="G20" s="343"/>
      <c r="H20" s="343"/>
      <c r="I20" s="343"/>
      <c r="J20" s="343"/>
      <c r="K20" s="343"/>
      <c r="L20" s="205"/>
      <c r="M20" s="180"/>
      <c r="N20" s="180"/>
      <c r="O20" s="181"/>
      <c r="P20" s="180"/>
      <c r="Q20" s="181"/>
      <c r="R20" s="180"/>
      <c r="S20" s="180"/>
      <c r="T20" s="180"/>
      <c r="U20" s="180"/>
    </row>
    <row r="21" spans="1:21" ht="31.5" customHeight="1" x14ac:dyDescent="0.2">
      <c r="A21" s="83">
        <v>1</v>
      </c>
      <c r="B21" s="83" t="s">
        <v>465</v>
      </c>
      <c r="C21" s="83" t="s">
        <v>466</v>
      </c>
      <c r="D21" s="83" t="s">
        <v>467</v>
      </c>
      <c r="E21" s="83" t="s">
        <v>468</v>
      </c>
      <c r="F21" s="83" t="s">
        <v>432</v>
      </c>
      <c r="G21" s="83"/>
      <c r="H21" s="83">
        <v>2007</v>
      </c>
      <c r="I21" s="83"/>
      <c r="J21" s="83">
        <v>0</v>
      </c>
      <c r="K21" s="83"/>
      <c r="L21" s="83"/>
      <c r="M21" s="83"/>
      <c r="N21" s="83"/>
      <c r="O21" s="186"/>
      <c r="P21" s="83"/>
      <c r="Q21" s="182"/>
      <c r="R21" s="83" t="s">
        <v>521</v>
      </c>
      <c r="S21" s="83" t="s">
        <v>501</v>
      </c>
      <c r="T21" s="83"/>
      <c r="U21" s="83"/>
    </row>
    <row r="22" spans="1:21" ht="21.75" customHeight="1" x14ac:dyDescent="0.2">
      <c r="A22" s="83">
        <v>2</v>
      </c>
      <c r="B22" s="83" t="s">
        <v>465</v>
      </c>
      <c r="C22" s="83"/>
      <c r="D22" s="83" t="s">
        <v>470</v>
      </c>
      <c r="E22" s="83" t="s">
        <v>471</v>
      </c>
      <c r="F22" s="83" t="s">
        <v>432</v>
      </c>
      <c r="G22" s="83"/>
      <c r="H22" s="83">
        <v>2003</v>
      </c>
      <c r="I22" s="83"/>
      <c r="J22" s="83">
        <v>0</v>
      </c>
      <c r="K22" s="83"/>
      <c r="L22" s="83"/>
      <c r="M22" s="83"/>
      <c r="N22" s="83"/>
      <c r="O22" s="186"/>
      <c r="P22" s="83"/>
      <c r="Q22" s="182"/>
      <c r="R22" s="83" t="s">
        <v>522</v>
      </c>
      <c r="S22" s="83" t="s">
        <v>502</v>
      </c>
      <c r="T22" s="83"/>
      <c r="U22" s="83"/>
    </row>
    <row r="23" spans="1:21" ht="23.25" customHeight="1" x14ac:dyDescent="0.2">
      <c r="A23" s="83">
        <v>3</v>
      </c>
      <c r="B23" s="83" t="s">
        <v>434</v>
      </c>
      <c r="C23" s="83" t="s">
        <v>472</v>
      </c>
      <c r="D23" s="83" t="s">
        <v>473</v>
      </c>
      <c r="E23" s="83" t="s">
        <v>474</v>
      </c>
      <c r="F23" s="83" t="s">
        <v>475</v>
      </c>
      <c r="G23" s="83">
        <v>1896</v>
      </c>
      <c r="H23" s="83">
        <v>2006</v>
      </c>
      <c r="I23" s="83"/>
      <c r="J23" s="83">
        <v>6</v>
      </c>
      <c r="K23" s="83"/>
      <c r="L23" s="83"/>
      <c r="M23" s="83"/>
      <c r="N23" s="83"/>
      <c r="O23" s="186">
        <v>236000</v>
      </c>
      <c r="P23" s="83" t="s">
        <v>476</v>
      </c>
      <c r="Q23" s="182">
        <v>13300</v>
      </c>
      <c r="R23" s="83" t="s">
        <v>523</v>
      </c>
      <c r="S23" s="83" t="s">
        <v>503</v>
      </c>
      <c r="T23" s="83" t="s">
        <v>523</v>
      </c>
      <c r="U23" s="83" t="s">
        <v>503</v>
      </c>
    </row>
    <row r="24" spans="1:21" ht="26.25" customHeight="1" x14ac:dyDescent="0.2">
      <c r="A24" s="83">
        <v>4</v>
      </c>
      <c r="B24" s="83" t="s">
        <v>477</v>
      </c>
      <c r="C24" s="83" t="s">
        <v>478</v>
      </c>
      <c r="D24" s="83"/>
      <c r="E24" s="83"/>
      <c r="F24" s="83" t="s">
        <v>479</v>
      </c>
      <c r="G24" s="83"/>
      <c r="H24" s="83">
        <v>2006</v>
      </c>
      <c r="I24" s="83"/>
      <c r="J24" s="83">
        <v>1</v>
      </c>
      <c r="K24" s="83"/>
      <c r="L24" s="83"/>
      <c r="M24" s="83"/>
      <c r="N24" s="83"/>
      <c r="O24" s="186" t="s">
        <v>607</v>
      </c>
      <c r="P24" s="83" t="s">
        <v>476</v>
      </c>
      <c r="Q24" s="182">
        <v>70500</v>
      </c>
      <c r="R24" s="83" t="s">
        <v>524</v>
      </c>
      <c r="S24" s="83" t="s">
        <v>504</v>
      </c>
      <c r="T24" s="83" t="s">
        <v>514</v>
      </c>
      <c r="U24" s="83" t="s">
        <v>515</v>
      </c>
    </row>
    <row r="25" spans="1:21" ht="29.25" customHeight="1" x14ac:dyDescent="0.2">
      <c r="A25" s="83">
        <v>5</v>
      </c>
      <c r="B25" s="83" t="s">
        <v>480</v>
      </c>
      <c r="C25" s="83" t="s">
        <v>481</v>
      </c>
      <c r="D25" s="83" t="s">
        <v>482</v>
      </c>
      <c r="E25" s="83" t="s">
        <v>483</v>
      </c>
      <c r="F25" s="188" t="s">
        <v>475</v>
      </c>
      <c r="G25" s="188">
        <v>1598</v>
      </c>
      <c r="H25" s="188">
        <v>2013</v>
      </c>
      <c r="I25" s="83"/>
      <c r="J25" s="83">
        <v>2</v>
      </c>
      <c r="K25" s="188"/>
      <c r="L25" s="83"/>
      <c r="M25" s="83"/>
      <c r="N25" s="83"/>
      <c r="O25" s="186">
        <v>92000</v>
      </c>
      <c r="P25" s="83" t="s">
        <v>476</v>
      </c>
      <c r="Q25" s="182">
        <v>23400</v>
      </c>
      <c r="R25" s="188" t="s">
        <v>525</v>
      </c>
      <c r="S25" s="188" t="s">
        <v>505</v>
      </c>
      <c r="T25" s="188" t="s">
        <v>525</v>
      </c>
      <c r="U25" s="188" t="s">
        <v>505</v>
      </c>
    </row>
    <row r="26" spans="1:21" ht="29.25" customHeight="1" x14ac:dyDescent="0.2">
      <c r="A26" s="83">
        <v>6</v>
      </c>
      <c r="B26" s="188" t="s">
        <v>484</v>
      </c>
      <c r="C26" s="188" t="s">
        <v>485</v>
      </c>
      <c r="D26" s="189" t="s">
        <v>486</v>
      </c>
      <c r="E26" s="188" t="s">
        <v>487</v>
      </c>
      <c r="F26" s="127" t="s">
        <v>475</v>
      </c>
      <c r="G26" s="188">
        <v>1995</v>
      </c>
      <c r="H26" s="188">
        <v>2013</v>
      </c>
      <c r="I26" s="188" t="s">
        <v>488</v>
      </c>
      <c r="J26" s="188">
        <v>3</v>
      </c>
      <c r="K26" s="127"/>
      <c r="L26" s="127"/>
      <c r="M26" s="127"/>
      <c r="N26" s="127"/>
      <c r="O26" s="218">
        <v>88000</v>
      </c>
      <c r="P26" s="188" t="s">
        <v>413</v>
      </c>
      <c r="Q26" s="182">
        <v>35000</v>
      </c>
      <c r="R26" s="188" t="s">
        <v>526</v>
      </c>
      <c r="S26" s="188" t="s">
        <v>506</v>
      </c>
      <c r="T26" s="188" t="s">
        <v>526</v>
      </c>
      <c r="U26" s="188" t="s">
        <v>506</v>
      </c>
    </row>
    <row r="27" spans="1:21" s="117" customFormat="1" ht="29.25" customHeight="1" x14ac:dyDescent="0.2">
      <c r="A27" s="83">
        <v>7</v>
      </c>
      <c r="B27" s="188" t="s">
        <v>614</v>
      </c>
      <c r="C27" s="188" t="s">
        <v>604</v>
      </c>
      <c r="D27" s="124" t="s">
        <v>570</v>
      </c>
      <c r="E27" s="124" t="s">
        <v>571</v>
      </c>
      <c r="F27" s="188" t="s">
        <v>475</v>
      </c>
      <c r="G27" s="124">
        <v>1598</v>
      </c>
      <c r="H27" s="124">
        <v>2014</v>
      </c>
      <c r="I27" s="124" t="s">
        <v>572</v>
      </c>
      <c r="J27" s="124">
        <v>3</v>
      </c>
      <c r="K27" s="124"/>
      <c r="L27" s="124" t="s">
        <v>605</v>
      </c>
      <c r="M27" s="124"/>
      <c r="N27" s="124"/>
      <c r="O27" s="247">
        <v>74119</v>
      </c>
      <c r="P27" s="83" t="s">
        <v>476</v>
      </c>
      <c r="Q27" s="182">
        <v>39200</v>
      </c>
      <c r="R27" s="124" t="s">
        <v>602</v>
      </c>
      <c r="S27" s="124" t="s">
        <v>603</v>
      </c>
      <c r="T27" s="124" t="s">
        <v>602</v>
      </c>
      <c r="U27" s="124" t="s">
        <v>603</v>
      </c>
    </row>
  </sheetData>
  <mergeCells count="21">
    <mergeCell ref="T3:U4"/>
    <mergeCell ref="A6:K6"/>
    <mergeCell ref="A20:K20"/>
    <mergeCell ref="M3:N4"/>
    <mergeCell ref="J3:J5"/>
    <mergeCell ref="K3:K5"/>
    <mergeCell ref="L3:L5"/>
    <mergeCell ref="P3:P5"/>
    <mergeCell ref="Q3:Q5"/>
    <mergeCell ref="R3:S4"/>
    <mergeCell ref="O4:O5"/>
    <mergeCell ref="A2:I2"/>
    <mergeCell ref="A3:A5"/>
    <mergeCell ref="B3:B5"/>
    <mergeCell ref="C3:C5"/>
    <mergeCell ref="D3:D5"/>
    <mergeCell ref="E3:E5"/>
    <mergeCell ref="F3:F5"/>
    <mergeCell ref="G3:G5"/>
    <mergeCell ref="H3:H5"/>
    <mergeCell ref="I3:I5"/>
  </mergeCells>
  <printOptions horizontalCentered="1"/>
  <pageMargins left="0.51181102362204722" right="0.51181102362204722" top="0.55118110236220474" bottom="0.35433070866141736" header="0.31496062992125984" footer="0.31496062992125984"/>
  <pageSetup paperSize="9" scale="81" orientation="landscape" r:id="rId1"/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view="pageBreakPreview" zoomScale="60" zoomScaleNormal="100" workbookViewId="0">
      <selection activeCell="D24" sqref="D24"/>
    </sheetView>
  </sheetViews>
  <sheetFormatPr defaultRowHeight="12.75" x14ac:dyDescent="0.2"/>
  <cols>
    <col min="1" max="1" width="4.85546875" style="291" customWidth="1"/>
    <col min="2" max="2" width="21.7109375" style="292" customWidth="1"/>
    <col min="3" max="3" width="21.140625" style="316" customWidth="1"/>
    <col min="4" max="4" width="13.42578125" style="291" customWidth="1"/>
    <col min="5" max="5" width="11" style="291" customWidth="1"/>
    <col min="6" max="6" width="23.85546875" style="279" customWidth="1"/>
    <col min="7" max="7" width="16.28515625" style="279" customWidth="1"/>
    <col min="8" max="8" width="13.7109375" style="279" customWidth="1"/>
    <col min="9" max="9" width="10.7109375" style="279" customWidth="1"/>
    <col min="10" max="10" width="16.140625" style="279" customWidth="1"/>
    <col min="11" max="16384" width="9.140625" style="279"/>
  </cols>
  <sheetData>
    <row r="1" spans="1:10" x14ac:dyDescent="0.2">
      <c r="A1" s="404" t="s">
        <v>626</v>
      </c>
      <c r="B1" s="405"/>
      <c r="C1" s="405"/>
      <c r="D1" s="405"/>
      <c r="E1" s="405"/>
      <c r="F1" s="405"/>
      <c r="G1" s="405"/>
      <c r="H1" s="405"/>
      <c r="I1" s="405"/>
      <c r="J1" s="405"/>
    </row>
    <row r="2" spans="1:10" ht="60.75" customHeight="1" x14ac:dyDescent="0.2">
      <c r="A2" s="255" t="s">
        <v>627</v>
      </c>
      <c r="B2" s="256" t="s">
        <v>628</v>
      </c>
      <c r="C2" s="257" t="s">
        <v>629</v>
      </c>
      <c r="D2" s="268" t="s">
        <v>630</v>
      </c>
      <c r="E2" s="257" t="s">
        <v>11</v>
      </c>
      <c r="F2" s="257" t="s">
        <v>631</v>
      </c>
      <c r="G2" s="257" t="s">
        <v>632</v>
      </c>
      <c r="H2" s="257" t="s">
        <v>633</v>
      </c>
      <c r="I2" s="257" t="s">
        <v>634</v>
      </c>
      <c r="J2" s="257" t="s">
        <v>635</v>
      </c>
    </row>
    <row r="3" spans="1:10" ht="27.75" customHeight="1" x14ac:dyDescent="0.2">
      <c r="A3" s="406" t="s">
        <v>23</v>
      </c>
      <c r="B3" s="407"/>
      <c r="C3" s="407"/>
      <c r="D3" s="407"/>
      <c r="E3" s="407"/>
      <c r="F3" s="407"/>
      <c r="G3" s="407"/>
      <c r="H3" s="407"/>
      <c r="I3" s="407"/>
      <c r="J3" s="408"/>
    </row>
    <row r="4" spans="1:10" ht="25.5" x14ac:dyDescent="0.2">
      <c r="A4" s="266" t="s">
        <v>636</v>
      </c>
      <c r="B4" s="266" t="s">
        <v>637</v>
      </c>
      <c r="C4" s="312" t="s">
        <v>638</v>
      </c>
      <c r="D4" s="304" t="s">
        <v>639</v>
      </c>
      <c r="E4" s="293" t="s">
        <v>640</v>
      </c>
      <c r="F4" s="280" t="s">
        <v>641</v>
      </c>
      <c r="G4" s="280">
        <v>12000</v>
      </c>
      <c r="H4" s="280"/>
      <c r="I4" s="280" t="s">
        <v>151</v>
      </c>
      <c r="J4" s="280" t="s">
        <v>91</v>
      </c>
    </row>
    <row r="5" spans="1:10" ht="38.25" x14ac:dyDescent="0.2">
      <c r="A5" s="267" t="s">
        <v>642</v>
      </c>
      <c r="B5" s="269" t="s">
        <v>643</v>
      </c>
      <c r="C5" s="300"/>
      <c r="D5" s="305" t="s">
        <v>644</v>
      </c>
      <c r="E5" s="294" t="s">
        <v>640</v>
      </c>
      <c r="F5" s="258" t="s">
        <v>645</v>
      </c>
      <c r="G5" s="259">
        <v>20000</v>
      </c>
      <c r="H5" s="258"/>
      <c r="I5" s="258" t="s">
        <v>151</v>
      </c>
      <c r="J5" s="258" t="s">
        <v>93</v>
      </c>
    </row>
    <row r="6" spans="1:10" ht="25.5" x14ac:dyDescent="0.2">
      <c r="A6" s="265" t="s">
        <v>646</v>
      </c>
      <c r="B6" s="270" t="s">
        <v>647</v>
      </c>
      <c r="C6" s="313" t="s">
        <v>648</v>
      </c>
      <c r="D6" s="306" t="s">
        <v>649</v>
      </c>
      <c r="E6" s="295" t="s">
        <v>650</v>
      </c>
      <c r="F6" s="260" t="s">
        <v>651</v>
      </c>
      <c r="G6" s="261">
        <v>25000</v>
      </c>
      <c r="H6" s="260"/>
      <c r="I6" s="260" t="s">
        <v>151</v>
      </c>
      <c r="J6" s="260" t="s">
        <v>210</v>
      </c>
    </row>
    <row r="7" spans="1:10" ht="25.5" customHeight="1" x14ac:dyDescent="0.2">
      <c r="A7" s="265" t="s">
        <v>652</v>
      </c>
      <c r="B7" s="271" t="s">
        <v>653</v>
      </c>
      <c r="C7" s="314"/>
      <c r="D7" s="307" t="s">
        <v>639</v>
      </c>
      <c r="E7" s="296" t="s">
        <v>654</v>
      </c>
      <c r="F7" s="262" t="s">
        <v>655</v>
      </c>
      <c r="G7" s="262">
        <v>14774</v>
      </c>
      <c r="H7" s="262"/>
      <c r="I7" s="262" t="s">
        <v>151</v>
      </c>
      <c r="J7" s="262" t="s">
        <v>214</v>
      </c>
    </row>
    <row r="8" spans="1:10" ht="38.25" x14ac:dyDescent="0.2">
      <c r="A8" s="265" t="s">
        <v>656</v>
      </c>
      <c r="B8" s="271" t="s">
        <v>643</v>
      </c>
      <c r="C8" s="301" t="s">
        <v>657</v>
      </c>
      <c r="D8" s="308" t="s">
        <v>658</v>
      </c>
      <c r="E8" s="295" t="s">
        <v>659</v>
      </c>
      <c r="F8" s="260" t="s">
        <v>645</v>
      </c>
      <c r="G8" s="261">
        <v>20000</v>
      </c>
      <c r="H8" s="260"/>
      <c r="I8" s="260" t="s">
        <v>151</v>
      </c>
      <c r="J8" s="260" t="s">
        <v>212</v>
      </c>
    </row>
    <row r="9" spans="1:10" ht="25.5" x14ac:dyDescent="0.2">
      <c r="A9" s="265" t="s">
        <v>660</v>
      </c>
      <c r="B9" s="271" t="s">
        <v>661</v>
      </c>
      <c r="C9" s="302" t="s">
        <v>662</v>
      </c>
      <c r="D9" s="309" t="s">
        <v>663</v>
      </c>
      <c r="E9" s="296" t="s">
        <v>664</v>
      </c>
      <c r="F9" s="262" t="s">
        <v>665</v>
      </c>
      <c r="G9" s="263">
        <v>15000</v>
      </c>
      <c r="H9" s="262"/>
      <c r="I9" s="262" t="s">
        <v>151</v>
      </c>
      <c r="J9" s="262" t="s">
        <v>81</v>
      </c>
    </row>
    <row r="10" spans="1:10" ht="25.5" x14ac:dyDescent="0.2">
      <c r="A10" s="273" t="s">
        <v>666</v>
      </c>
      <c r="B10" s="274" t="s">
        <v>667</v>
      </c>
      <c r="C10" s="303" t="s">
        <v>668</v>
      </c>
      <c r="D10" s="310" t="s">
        <v>669</v>
      </c>
      <c r="E10" s="297" t="s">
        <v>670</v>
      </c>
      <c r="F10" s="275" t="s">
        <v>671</v>
      </c>
      <c r="G10" s="276">
        <v>15000</v>
      </c>
      <c r="H10" s="275"/>
      <c r="I10" s="275" t="s">
        <v>151</v>
      </c>
      <c r="J10" s="264" t="s">
        <v>103</v>
      </c>
    </row>
    <row r="11" spans="1:10" ht="25.5" x14ac:dyDescent="0.2">
      <c r="A11" s="265" t="s">
        <v>672</v>
      </c>
      <c r="B11" s="272" t="s">
        <v>673</v>
      </c>
      <c r="C11" s="315" t="s">
        <v>674</v>
      </c>
      <c r="D11" s="311" t="s">
        <v>675</v>
      </c>
      <c r="E11" s="298" t="s">
        <v>676</v>
      </c>
      <c r="F11" s="277" t="s">
        <v>645</v>
      </c>
      <c r="G11" s="278">
        <v>15000</v>
      </c>
      <c r="H11" s="277"/>
      <c r="I11" s="277" t="s">
        <v>151</v>
      </c>
      <c r="J11" s="277" t="s">
        <v>63</v>
      </c>
    </row>
    <row r="12" spans="1:10" ht="25.5" x14ac:dyDescent="0.2">
      <c r="A12" s="265" t="s">
        <v>677</v>
      </c>
      <c r="B12" s="272" t="s">
        <v>678</v>
      </c>
      <c r="C12" s="315" t="s">
        <v>679</v>
      </c>
      <c r="D12" s="311" t="s">
        <v>680</v>
      </c>
      <c r="E12" s="298" t="s">
        <v>664</v>
      </c>
      <c r="F12" s="262" t="s">
        <v>655</v>
      </c>
      <c r="G12" s="278">
        <v>15353.39</v>
      </c>
      <c r="H12" s="277"/>
      <c r="I12" s="277" t="s">
        <v>151</v>
      </c>
      <c r="J12" s="277" t="s">
        <v>78</v>
      </c>
    </row>
    <row r="13" spans="1:10" ht="25.5" x14ac:dyDescent="0.2">
      <c r="A13" s="265">
        <v>10</v>
      </c>
      <c r="B13" s="281" t="s">
        <v>681</v>
      </c>
      <c r="C13" s="282" t="s">
        <v>682</v>
      </c>
      <c r="D13" s="299" t="s">
        <v>683</v>
      </c>
      <c r="E13" s="299" t="s">
        <v>654</v>
      </c>
      <c r="F13" s="283" t="s">
        <v>684</v>
      </c>
      <c r="G13" s="284">
        <v>39975</v>
      </c>
      <c r="H13" s="285"/>
      <c r="I13" s="283" t="s">
        <v>151</v>
      </c>
      <c r="J13" s="285"/>
    </row>
    <row r="14" spans="1:10" ht="38.25" x14ac:dyDescent="0.2">
      <c r="A14" s="286">
        <v>11</v>
      </c>
      <c r="B14" s="272" t="s">
        <v>685</v>
      </c>
      <c r="C14" s="315" t="s">
        <v>686</v>
      </c>
      <c r="D14" s="286" t="s">
        <v>687</v>
      </c>
      <c r="E14" s="286" t="s">
        <v>659</v>
      </c>
      <c r="F14" s="277" t="s">
        <v>688</v>
      </c>
      <c r="G14" s="288">
        <v>306126.09000000003</v>
      </c>
      <c r="H14" s="287"/>
      <c r="I14" s="277" t="s">
        <v>151</v>
      </c>
      <c r="J14" s="277" t="s">
        <v>689</v>
      </c>
    </row>
    <row r="15" spans="1:10" ht="45.75" customHeight="1" x14ac:dyDescent="0.2">
      <c r="A15" s="286">
        <v>12</v>
      </c>
      <c r="B15" s="272" t="s">
        <v>690</v>
      </c>
      <c r="C15" s="315" t="s">
        <v>691</v>
      </c>
      <c r="D15" s="286" t="s">
        <v>692</v>
      </c>
      <c r="E15" s="298" t="s">
        <v>693</v>
      </c>
      <c r="F15" s="277" t="s">
        <v>694</v>
      </c>
      <c r="G15" s="289">
        <v>100000</v>
      </c>
      <c r="H15" s="287"/>
      <c r="I15" s="287" t="s">
        <v>151</v>
      </c>
      <c r="J15" s="287" t="s">
        <v>695</v>
      </c>
    </row>
    <row r="16" spans="1:10" ht="25.5" x14ac:dyDescent="0.2">
      <c r="A16" s="286">
        <v>13</v>
      </c>
      <c r="B16" s="272" t="s">
        <v>696</v>
      </c>
      <c r="C16" s="315" t="s">
        <v>697</v>
      </c>
      <c r="D16" s="124" t="s">
        <v>698</v>
      </c>
      <c r="E16" s="298" t="s">
        <v>699</v>
      </c>
      <c r="F16" s="277" t="s">
        <v>700</v>
      </c>
      <c r="G16" s="288">
        <v>76260</v>
      </c>
      <c r="H16" s="287"/>
      <c r="I16" s="290" t="s">
        <v>151</v>
      </c>
      <c r="J16" s="277" t="s">
        <v>695</v>
      </c>
    </row>
    <row r="17" spans="1:10" ht="25.5" x14ac:dyDescent="0.2">
      <c r="A17" s="286">
        <v>14</v>
      </c>
      <c r="B17" s="222" t="s">
        <v>701</v>
      </c>
      <c r="C17" s="222" t="s">
        <v>702</v>
      </c>
      <c r="D17" s="124" t="s">
        <v>703</v>
      </c>
      <c r="E17" s="124" t="s">
        <v>650</v>
      </c>
      <c r="F17" s="290" t="s">
        <v>704</v>
      </c>
      <c r="G17" s="289">
        <v>50000</v>
      </c>
      <c r="H17" s="287"/>
      <c r="I17" s="290" t="s">
        <v>151</v>
      </c>
      <c r="J17" s="290" t="s">
        <v>705</v>
      </c>
    </row>
    <row r="18" spans="1:10" ht="26.25" thickBot="1" x14ac:dyDescent="0.25">
      <c r="A18" s="286">
        <v>15</v>
      </c>
      <c r="B18" s="222" t="s">
        <v>706</v>
      </c>
      <c r="C18" s="222" t="s">
        <v>707</v>
      </c>
      <c r="D18" s="124" t="s">
        <v>708</v>
      </c>
      <c r="E18" s="124" t="s">
        <v>709</v>
      </c>
      <c r="F18" s="287" t="s">
        <v>704</v>
      </c>
      <c r="G18" s="331">
        <v>39325.449999999997</v>
      </c>
      <c r="H18" s="287"/>
      <c r="I18" s="290" t="s">
        <v>151</v>
      </c>
      <c r="J18" s="290" t="s">
        <v>710</v>
      </c>
    </row>
    <row r="19" spans="1:10" ht="17.25" customHeight="1" thickBot="1" x14ac:dyDescent="0.25">
      <c r="G19" s="332">
        <f>SUM(G4:G18)</f>
        <v>763813.92999999993</v>
      </c>
    </row>
  </sheetData>
  <mergeCells count="2">
    <mergeCell ref="A1:J1"/>
    <mergeCell ref="A3:J3"/>
  </mergeCells>
  <pageMargins left="0.7" right="0.7" top="0.75" bottom="0.75" header="0.3" footer="0.3"/>
  <pageSetup paperSize="9" scale="8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54"/>
  <sheetViews>
    <sheetView view="pageBreakPreview" topLeftCell="A34" zoomScaleNormal="100" zoomScaleSheetLayoutView="100" workbookViewId="0">
      <selection activeCell="L13" sqref="L13"/>
    </sheetView>
  </sheetViews>
  <sheetFormatPr defaultRowHeight="12.75" x14ac:dyDescent="0.2"/>
  <cols>
    <col min="1" max="1" width="4.140625" style="14" customWidth="1"/>
    <col min="2" max="2" width="34.42578125" style="4" customWidth="1"/>
    <col min="3" max="3" width="37.5703125" style="4" customWidth="1"/>
    <col min="4" max="16384" width="9.140625" style="4"/>
  </cols>
  <sheetData>
    <row r="1" spans="1:4" x14ac:dyDescent="0.2">
      <c r="A1" s="4"/>
      <c r="C1" s="26" t="s">
        <v>540</v>
      </c>
    </row>
    <row r="2" spans="1:4" x14ac:dyDescent="0.2">
      <c r="A2" s="4"/>
    </row>
    <row r="3" spans="1:4" ht="63" customHeight="1" x14ac:dyDescent="0.25">
      <c r="A3" s="414" t="s">
        <v>393</v>
      </c>
      <c r="B3" s="414"/>
      <c r="C3" s="414"/>
      <c r="D3" s="242"/>
    </row>
    <row r="4" spans="1:4" ht="15.75" customHeight="1" x14ac:dyDescent="0.25">
      <c r="A4" s="243"/>
      <c r="B4" s="243"/>
      <c r="C4" s="243"/>
      <c r="D4" s="242"/>
    </row>
    <row r="5" spans="1:4" ht="48.75" customHeight="1" x14ac:dyDescent="0.2">
      <c r="A5" s="415" t="s">
        <v>619</v>
      </c>
      <c r="B5" s="416"/>
      <c r="C5" s="416"/>
      <c r="D5" s="244"/>
    </row>
    <row r="6" spans="1:4" x14ac:dyDescent="0.2">
      <c r="B6" s="1"/>
    </row>
    <row r="7" spans="1:4" x14ac:dyDescent="0.2">
      <c r="B7" s="1"/>
    </row>
    <row r="8" spans="1:4" ht="30.75" customHeight="1" x14ac:dyDescent="0.2">
      <c r="A8" s="27" t="s">
        <v>9</v>
      </c>
      <c r="B8" s="27" t="s">
        <v>13</v>
      </c>
      <c r="C8" s="28" t="s">
        <v>14</v>
      </c>
    </row>
    <row r="9" spans="1:4" ht="17.25" customHeight="1" x14ac:dyDescent="0.2">
      <c r="A9" s="411" t="s">
        <v>26</v>
      </c>
      <c r="B9" s="411"/>
      <c r="C9" s="411"/>
    </row>
    <row r="10" spans="1:4" ht="64.5" customHeight="1" x14ac:dyDescent="0.2">
      <c r="A10" s="129">
        <v>1</v>
      </c>
      <c r="B10" s="130" t="s">
        <v>174</v>
      </c>
      <c r="C10" s="131" t="s">
        <v>175</v>
      </c>
    </row>
    <row r="11" spans="1:4" ht="17.25" customHeight="1" x14ac:dyDescent="0.2">
      <c r="A11" s="411" t="s">
        <v>321</v>
      </c>
      <c r="B11" s="411"/>
      <c r="C11" s="411"/>
    </row>
    <row r="12" spans="1:4" ht="33" customHeight="1" x14ac:dyDescent="0.2">
      <c r="A12" s="129">
        <v>1</v>
      </c>
      <c r="B12" s="130" t="s">
        <v>547</v>
      </c>
      <c r="C12" s="132" t="s">
        <v>176</v>
      </c>
    </row>
    <row r="13" spans="1:4" ht="30.75" customHeight="1" x14ac:dyDescent="0.2">
      <c r="A13" s="129">
        <v>2</v>
      </c>
      <c r="B13" s="130" t="s">
        <v>547</v>
      </c>
      <c r="C13" s="132" t="s">
        <v>177</v>
      </c>
    </row>
    <row r="14" spans="1:4" ht="34.5" customHeight="1" x14ac:dyDescent="0.2">
      <c r="A14" s="129">
        <v>3</v>
      </c>
      <c r="B14" s="130" t="s">
        <v>577</v>
      </c>
      <c r="C14" s="132" t="s">
        <v>176</v>
      </c>
    </row>
    <row r="15" spans="1:4" ht="17.25" customHeight="1" x14ac:dyDescent="0.2">
      <c r="A15" s="412" t="s">
        <v>322</v>
      </c>
      <c r="B15" s="413"/>
      <c r="C15" s="413"/>
    </row>
    <row r="16" spans="1:4" ht="15.75" customHeight="1" x14ac:dyDescent="0.2">
      <c r="A16" s="126">
        <v>1</v>
      </c>
      <c r="B16" s="97" t="s">
        <v>213</v>
      </c>
      <c r="C16" s="125"/>
    </row>
    <row r="17" spans="1:3" ht="15.75" customHeight="1" x14ac:dyDescent="0.2">
      <c r="A17" s="126">
        <v>2</v>
      </c>
      <c r="B17" s="97" t="s">
        <v>209</v>
      </c>
      <c r="C17" s="125"/>
    </row>
    <row r="18" spans="1:3" ht="15.75" customHeight="1" x14ac:dyDescent="0.2">
      <c r="A18" s="126">
        <v>3</v>
      </c>
      <c r="B18" s="97" t="s">
        <v>75</v>
      </c>
      <c r="C18" s="125"/>
    </row>
    <row r="19" spans="1:3" ht="15.75" customHeight="1" x14ac:dyDescent="0.2">
      <c r="A19" s="126">
        <v>4</v>
      </c>
      <c r="B19" s="125" t="s">
        <v>144</v>
      </c>
      <c r="C19" s="125"/>
    </row>
    <row r="20" spans="1:3" ht="15.75" customHeight="1" x14ac:dyDescent="0.2">
      <c r="A20" s="126">
        <v>5</v>
      </c>
      <c r="B20" s="125" t="s">
        <v>65</v>
      </c>
      <c r="C20" s="125"/>
    </row>
    <row r="21" spans="1:3" ht="15.75" customHeight="1" x14ac:dyDescent="0.2">
      <c r="A21" s="126">
        <v>6</v>
      </c>
      <c r="B21" s="97" t="s">
        <v>91</v>
      </c>
      <c r="C21" s="125"/>
    </row>
    <row r="22" spans="1:3" ht="15.75" customHeight="1" x14ac:dyDescent="0.2">
      <c r="A22" s="126">
        <v>7</v>
      </c>
      <c r="B22" s="125" t="s">
        <v>139</v>
      </c>
      <c r="C22" s="125"/>
    </row>
    <row r="23" spans="1:3" ht="15.75" customHeight="1" x14ac:dyDescent="0.2">
      <c r="A23" s="126">
        <v>8</v>
      </c>
      <c r="B23" s="97" t="s">
        <v>100</v>
      </c>
      <c r="C23" s="125"/>
    </row>
    <row r="24" spans="1:3" ht="15.75" customHeight="1" x14ac:dyDescent="0.2">
      <c r="A24" s="126">
        <v>9</v>
      </c>
      <c r="B24" s="97" t="s">
        <v>147</v>
      </c>
      <c r="C24" s="125"/>
    </row>
    <row r="25" spans="1:3" ht="15.75" customHeight="1" x14ac:dyDescent="0.2">
      <c r="A25" s="126">
        <v>10</v>
      </c>
      <c r="B25" s="125" t="s">
        <v>140</v>
      </c>
      <c r="C25" s="125"/>
    </row>
    <row r="26" spans="1:3" ht="15.75" customHeight="1" x14ac:dyDescent="0.2">
      <c r="A26" s="126">
        <v>11</v>
      </c>
      <c r="B26" s="97" t="s">
        <v>106</v>
      </c>
      <c r="C26" s="125"/>
    </row>
    <row r="27" spans="1:3" ht="15.75" customHeight="1" x14ac:dyDescent="0.2">
      <c r="A27" s="126">
        <v>12</v>
      </c>
      <c r="B27" s="125" t="s">
        <v>93</v>
      </c>
      <c r="C27" s="245"/>
    </row>
    <row r="28" spans="1:3" ht="15.75" customHeight="1" x14ac:dyDescent="0.2">
      <c r="A28" s="126">
        <v>13</v>
      </c>
      <c r="B28" s="97" t="s">
        <v>61</v>
      </c>
      <c r="C28" s="245"/>
    </row>
    <row r="29" spans="1:3" ht="15.75" customHeight="1" x14ac:dyDescent="0.2">
      <c r="A29" s="126">
        <v>14</v>
      </c>
      <c r="B29" s="97" t="s">
        <v>210</v>
      </c>
      <c r="C29" s="245"/>
    </row>
    <row r="30" spans="1:3" ht="15.75" customHeight="1" x14ac:dyDescent="0.2">
      <c r="A30" s="126">
        <v>15</v>
      </c>
      <c r="B30" s="125" t="s">
        <v>214</v>
      </c>
      <c r="C30" s="245"/>
    </row>
    <row r="31" spans="1:3" ht="15.75" customHeight="1" x14ac:dyDescent="0.2">
      <c r="A31" s="126">
        <v>16</v>
      </c>
      <c r="B31" s="97" t="s">
        <v>573</v>
      </c>
      <c r="C31" s="245"/>
    </row>
    <row r="32" spans="1:3" ht="15.75" customHeight="1" x14ac:dyDescent="0.2">
      <c r="A32" s="126">
        <v>17</v>
      </c>
      <c r="B32" s="97" t="s">
        <v>212</v>
      </c>
      <c r="C32" s="245"/>
    </row>
    <row r="33" spans="1:3" ht="15.75" customHeight="1" x14ac:dyDescent="0.2">
      <c r="A33" s="126">
        <v>18</v>
      </c>
      <c r="B33" s="125" t="s">
        <v>81</v>
      </c>
      <c r="C33" s="245"/>
    </row>
    <row r="34" spans="1:3" ht="15.75" customHeight="1" x14ac:dyDescent="0.2">
      <c r="A34" s="126">
        <v>19</v>
      </c>
      <c r="B34" s="97" t="s">
        <v>67</v>
      </c>
      <c r="C34" s="245"/>
    </row>
    <row r="35" spans="1:3" ht="15.75" customHeight="1" x14ac:dyDescent="0.2">
      <c r="A35" s="126">
        <v>20</v>
      </c>
      <c r="B35" s="125" t="s">
        <v>103</v>
      </c>
      <c r="C35" s="245"/>
    </row>
    <row r="36" spans="1:3" ht="15.75" customHeight="1" x14ac:dyDescent="0.2">
      <c r="A36" s="126">
        <v>21</v>
      </c>
      <c r="B36" s="97" t="s">
        <v>211</v>
      </c>
      <c r="C36" s="245"/>
    </row>
    <row r="37" spans="1:3" ht="15.75" customHeight="1" x14ac:dyDescent="0.2">
      <c r="A37" s="126">
        <v>22</v>
      </c>
      <c r="B37" s="97" t="s">
        <v>208</v>
      </c>
      <c r="C37" s="245"/>
    </row>
    <row r="38" spans="1:3" ht="15.75" customHeight="1" x14ac:dyDescent="0.2">
      <c r="A38" s="126">
        <v>23</v>
      </c>
      <c r="B38" s="97" t="s">
        <v>217</v>
      </c>
      <c r="C38" s="245"/>
    </row>
    <row r="39" spans="1:3" ht="15.75" customHeight="1" x14ac:dyDescent="0.2">
      <c r="A39" s="126">
        <v>24</v>
      </c>
      <c r="B39" s="125" t="s">
        <v>63</v>
      </c>
      <c r="C39" s="245"/>
    </row>
    <row r="40" spans="1:3" ht="15.75" customHeight="1" x14ac:dyDescent="0.2">
      <c r="A40" s="126">
        <v>25</v>
      </c>
      <c r="B40" s="97" t="s">
        <v>73</v>
      </c>
      <c r="C40" s="245"/>
    </row>
    <row r="41" spans="1:3" ht="15.75" customHeight="1" x14ac:dyDescent="0.2">
      <c r="A41" s="126">
        <v>26</v>
      </c>
      <c r="B41" s="97" t="s">
        <v>95</v>
      </c>
      <c r="C41" s="245"/>
    </row>
    <row r="42" spans="1:3" ht="15.75" customHeight="1" x14ac:dyDescent="0.2">
      <c r="A42" s="126">
        <v>27</v>
      </c>
      <c r="B42" s="97" t="s">
        <v>574</v>
      </c>
      <c r="C42" s="245"/>
    </row>
    <row r="43" spans="1:3" ht="15.75" customHeight="1" x14ac:dyDescent="0.2">
      <c r="A43" s="126">
        <v>28</v>
      </c>
      <c r="B43" s="125" t="s">
        <v>216</v>
      </c>
      <c r="C43" s="245"/>
    </row>
    <row r="44" spans="1:3" ht="15.75" customHeight="1" x14ac:dyDescent="0.2">
      <c r="A44" s="126">
        <v>29</v>
      </c>
      <c r="B44" s="97" t="s">
        <v>215</v>
      </c>
      <c r="C44" s="245"/>
    </row>
    <row r="45" spans="1:3" ht="15.75" customHeight="1" x14ac:dyDescent="0.2">
      <c r="A45" s="126">
        <v>30</v>
      </c>
      <c r="B45" s="97" t="s">
        <v>78</v>
      </c>
      <c r="C45" s="245"/>
    </row>
    <row r="46" spans="1:3" ht="15.75" customHeight="1" x14ac:dyDescent="0.2">
      <c r="A46" s="126">
        <v>31</v>
      </c>
      <c r="B46" s="125" t="s">
        <v>83</v>
      </c>
      <c r="C46" s="245"/>
    </row>
    <row r="47" spans="1:3" ht="15.75" customHeight="1" x14ac:dyDescent="0.2">
      <c r="A47" s="126">
        <v>32</v>
      </c>
      <c r="B47" s="97" t="s">
        <v>218</v>
      </c>
      <c r="C47" s="245"/>
    </row>
    <row r="48" spans="1:3" ht="15.75" customHeight="1" x14ac:dyDescent="0.2">
      <c r="A48" s="126">
        <v>33</v>
      </c>
      <c r="B48" s="97" t="s">
        <v>575</v>
      </c>
      <c r="C48" s="245"/>
    </row>
    <row r="49" spans="1:3" x14ac:dyDescent="0.2">
      <c r="A49" s="126">
        <v>34</v>
      </c>
      <c r="B49" s="97" t="s">
        <v>86</v>
      </c>
      <c r="C49" s="245"/>
    </row>
    <row r="50" spans="1:3" x14ac:dyDescent="0.2">
      <c r="A50" s="126">
        <v>35</v>
      </c>
      <c r="B50" s="97" t="s">
        <v>576</v>
      </c>
      <c r="C50" s="245"/>
    </row>
    <row r="51" spans="1:3" x14ac:dyDescent="0.2">
      <c r="A51" s="417" t="s">
        <v>149</v>
      </c>
      <c r="B51" s="418"/>
      <c r="C51" s="418"/>
    </row>
    <row r="52" spans="1:3" ht="38.25" x14ac:dyDescent="0.2">
      <c r="A52" s="126">
        <v>1</v>
      </c>
      <c r="B52" s="97" t="s">
        <v>599</v>
      </c>
      <c r="C52" s="246" t="s">
        <v>600</v>
      </c>
    </row>
    <row r="53" spans="1:3" x14ac:dyDescent="0.2">
      <c r="A53" s="409" t="s">
        <v>38</v>
      </c>
      <c r="B53" s="410"/>
      <c r="C53" s="410"/>
    </row>
    <row r="54" spans="1:3" ht="25.5" x14ac:dyDescent="0.2">
      <c r="A54" s="126">
        <v>1</v>
      </c>
      <c r="B54" s="30" t="s">
        <v>562</v>
      </c>
      <c r="C54" s="125"/>
    </row>
  </sheetData>
  <mergeCells count="7">
    <mergeCell ref="A53:C53"/>
    <mergeCell ref="A9:C9"/>
    <mergeCell ref="A11:C11"/>
    <mergeCell ref="A15:C15"/>
    <mergeCell ref="A3:C3"/>
    <mergeCell ref="A5:C5"/>
    <mergeCell ref="A51:C51"/>
  </mergeCells>
  <phoneticPr fontId="7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view="pageBreakPreview" zoomScale="60" zoomScaleNormal="100" workbookViewId="0">
      <selection activeCell="H23" sqref="H23"/>
    </sheetView>
  </sheetViews>
  <sheetFormatPr defaultColWidth="38.42578125" defaultRowHeight="12.75" x14ac:dyDescent="0.2"/>
  <cols>
    <col min="1" max="1" width="4.140625" style="324" customWidth="1"/>
    <col min="2" max="2" width="18.5703125" style="324" customWidth="1"/>
    <col min="3" max="3" width="19.7109375" style="324" customWidth="1"/>
    <col min="4" max="4" width="12.7109375" style="324" customWidth="1"/>
    <col min="5" max="5" width="13.140625" style="325" customWidth="1"/>
    <col min="6" max="6" width="38.42578125" style="324"/>
    <col min="7" max="7" width="26" style="324" customWidth="1"/>
    <col min="8" max="8" width="12.7109375" style="327" customWidth="1"/>
    <col min="9" max="16384" width="38.42578125" style="316"/>
  </cols>
  <sheetData>
    <row r="1" spans="1:8" ht="29.25" customHeight="1" thickBot="1" x14ac:dyDescent="0.25">
      <c r="A1" s="419" t="s">
        <v>711</v>
      </c>
      <c r="B1" s="420"/>
      <c r="C1" s="420"/>
      <c r="D1" s="420"/>
      <c r="E1" s="420"/>
      <c r="F1" s="420"/>
      <c r="G1" s="420"/>
      <c r="H1" s="421"/>
    </row>
    <row r="2" spans="1:8" s="320" customFormat="1" ht="15" x14ac:dyDescent="0.2">
      <c r="A2" s="317" t="s">
        <v>712</v>
      </c>
      <c r="B2" s="317" t="s">
        <v>713</v>
      </c>
      <c r="C2" s="317" t="s">
        <v>714</v>
      </c>
      <c r="D2" s="317" t="s">
        <v>715</v>
      </c>
      <c r="E2" s="318" t="s">
        <v>716</v>
      </c>
      <c r="F2" s="317" t="s">
        <v>717</v>
      </c>
      <c r="G2" s="317" t="s">
        <v>718</v>
      </c>
      <c r="H2" s="319" t="s">
        <v>719</v>
      </c>
    </row>
    <row r="3" spans="1:8" ht="51" x14ac:dyDescent="0.2">
      <c r="A3" s="321">
        <v>1</v>
      </c>
      <c r="B3" s="321" t="s">
        <v>23</v>
      </c>
      <c r="C3" s="321" t="s">
        <v>23</v>
      </c>
      <c r="D3" s="321" t="s">
        <v>720</v>
      </c>
      <c r="E3" s="322">
        <v>42016</v>
      </c>
      <c r="F3" s="321" t="s">
        <v>721</v>
      </c>
      <c r="G3" s="321" t="s">
        <v>722</v>
      </c>
      <c r="H3" s="323">
        <v>2701.33</v>
      </c>
    </row>
    <row r="4" spans="1:8" ht="29.25" customHeight="1" x14ac:dyDescent="0.2">
      <c r="A4" s="321">
        <v>2</v>
      </c>
      <c r="B4" s="321" t="s">
        <v>42</v>
      </c>
      <c r="C4" s="321" t="s">
        <v>42</v>
      </c>
      <c r="D4" s="321" t="s">
        <v>723</v>
      </c>
      <c r="E4" s="322">
        <v>42046</v>
      </c>
      <c r="F4" s="321" t="s">
        <v>724</v>
      </c>
      <c r="G4" s="321" t="s">
        <v>725</v>
      </c>
      <c r="H4" s="323">
        <v>311.07</v>
      </c>
    </row>
    <row r="5" spans="1:8" ht="25.5" x14ac:dyDescent="0.2">
      <c r="A5" s="321">
        <v>3</v>
      </c>
      <c r="B5" s="321" t="s">
        <v>726</v>
      </c>
      <c r="C5" s="321" t="s">
        <v>726</v>
      </c>
      <c r="D5" s="321" t="s">
        <v>723</v>
      </c>
      <c r="E5" s="322">
        <v>42171</v>
      </c>
      <c r="F5" s="321" t="s">
        <v>727</v>
      </c>
      <c r="G5" s="321" t="s">
        <v>728</v>
      </c>
      <c r="H5" s="323">
        <v>423.01</v>
      </c>
    </row>
    <row r="6" spans="1:8" ht="25.5" x14ac:dyDescent="0.2">
      <c r="A6" s="321">
        <v>4</v>
      </c>
      <c r="B6" s="321" t="s">
        <v>23</v>
      </c>
      <c r="C6" s="321" t="s">
        <v>729</v>
      </c>
      <c r="D6" s="321" t="s">
        <v>730</v>
      </c>
      <c r="E6" s="322">
        <v>42193</v>
      </c>
      <c r="F6" s="321" t="s">
        <v>731</v>
      </c>
      <c r="G6" s="321" t="s">
        <v>732</v>
      </c>
      <c r="H6" s="323">
        <v>631.6</v>
      </c>
    </row>
    <row r="7" spans="1:8" ht="51" x14ac:dyDescent="0.2">
      <c r="A7" s="321">
        <v>5</v>
      </c>
      <c r="B7" s="321" t="s">
        <v>42</v>
      </c>
      <c r="C7" s="321" t="s">
        <v>42</v>
      </c>
      <c r="D7" s="321" t="s">
        <v>720</v>
      </c>
      <c r="E7" s="322">
        <v>42363</v>
      </c>
      <c r="F7" s="321" t="s">
        <v>733</v>
      </c>
      <c r="G7" s="321" t="s">
        <v>734</v>
      </c>
      <c r="H7" s="323">
        <v>1034</v>
      </c>
    </row>
    <row r="8" spans="1:8" ht="38.25" x14ac:dyDescent="0.2">
      <c r="A8" s="321">
        <v>6</v>
      </c>
      <c r="B8" s="321" t="s">
        <v>23</v>
      </c>
      <c r="C8" s="321" t="s">
        <v>735</v>
      </c>
      <c r="D8" s="321" t="s">
        <v>736</v>
      </c>
      <c r="E8" s="322">
        <v>42553</v>
      </c>
      <c r="F8" s="321" t="s">
        <v>737</v>
      </c>
      <c r="G8" s="321" t="s">
        <v>738</v>
      </c>
      <c r="H8" s="323">
        <v>1500</v>
      </c>
    </row>
    <row r="9" spans="1:8" ht="51" x14ac:dyDescent="0.2">
      <c r="A9" s="321">
        <v>7</v>
      </c>
      <c r="B9" s="321" t="s">
        <v>23</v>
      </c>
      <c r="C9" s="321" t="s">
        <v>739</v>
      </c>
      <c r="D9" s="321" t="s">
        <v>736</v>
      </c>
      <c r="E9" s="322">
        <v>42855</v>
      </c>
      <c r="F9" s="321" t="s">
        <v>740</v>
      </c>
      <c r="G9" s="321" t="s">
        <v>738</v>
      </c>
      <c r="H9" s="323">
        <v>1618</v>
      </c>
    </row>
    <row r="10" spans="1:8" ht="33" customHeight="1" x14ac:dyDescent="0.2">
      <c r="A10" s="321">
        <v>8</v>
      </c>
      <c r="B10" s="321" t="s">
        <v>741</v>
      </c>
      <c r="C10" s="321" t="s">
        <v>742</v>
      </c>
      <c r="D10" s="321" t="s">
        <v>743</v>
      </c>
      <c r="E10" s="322">
        <v>43328</v>
      </c>
      <c r="F10" s="321" t="s">
        <v>744</v>
      </c>
      <c r="G10" s="321"/>
      <c r="H10" s="323">
        <v>3729.39</v>
      </c>
    </row>
    <row r="11" spans="1:8" ht="24" customHeight="1" x14ac:dyDescent="0.2">
      <c r="A11" s="321">
        <v>9</v>
      </c>
      <c r="B11" s="321" t="s">
        <v>745</v>
      </c>
      <c r="C11" s="321" t="s">
        <v>742</v>
      </c>
      <c r="D11" s="321" t="s">
        <v>746</v>
      </c>
      <c r="E11" s="322">
        <v>2017</v>
      </c>
      <c r="F11" s="321"/>
      <c r="G11" s="321"/>
      <c r="H11" s="323">
        <v>1112.6199999999999</v>
      </c>
    </row>
    <row r="12" spans="1:8" ht="38.25" x14ac:dyDescent="0.2">
      <c r="A12" s="321">
        <v>10</v>
      </c>
      <c r="B12" s="321" t="s">
        <v>23</v>
      </c>
      <c r="C12" s="321" t="s">
        <v>747</v>
      </c>
      <c r="D12" s="321" t="s">
        <v>730</v>
      </c>
      <c r="E12" s="322">
        <v>43363</v>
      </c>
      <c r="F12" s="321" t="s">
        <v>748</v>
      </c>
      <c r="G12" s="321"/>
      <c r="H12" s="323">
        <v>500</v>
      </c>
    </row>
    <row r="13" spans="1:8" ht="15" x14ac:dyDescent="0.2">
      <c r="H13" s="326">
        <f>SUM(H3:H12)</f>
        <v>13561.02</v>
      </c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4</vt:i4>
      </vt:variant>
    </vt:vector>
  </HeadingPairs>
  <TitlesOfParts>
    <vt:vector size="12" baseType="lpstr">
      <vt:lpstr>informacje ogólne</vt:lpstr>
      <vt:lpstr>budynki</vt:lpstr>
      <vt:lpstr>elektronika </vt:lpstr>
      <vt:lpstr>środki trwałe</vt:lpstr>
      <vt:lpstr>pojazdy</vt:lpstr>
      <vt:lpstr>maszyny</vt:lpstr>
      <vt:lpstr>lokalizacje</vt:lpstr>
      <vt:lpstr>szkodowość</vt:lpstr>
      <vt:lpstr>budynki!Obszar_wydruku</vt:lpstr>
      <vt:lpstr>'elektronika '!Obszar_wydruku</vt:lpstr>
      <vt:lpstr>lokalizacje!Obszar_wydruku</vt:lpstr>
      <vt:lpstr>maszyny!Obszar_wydruku</vt:lpstr>
    </vt:vector>
  </TitlesOfParts>
  <Company>MedicEuro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załączniki</dc:title>
  <dc:creator>MAXIMUS BROKER</dc:creator>
  <cp:lastModifiedBy>Longin Tomasz</cp:lastModifiedBy>
  <cp:lastPrinted>2019-10-23T12:48:54Z</cp:lastPrinted>
  <dcterms:created xsi:type="dcterms:W3CDTF">2004-04-21T13:58:08Z</dcterms:created>
  <dcterms:modified xsi:type="dcterms:W3CDTF">2019-10-25T11:19:35Z</dcterms:modified>
</cp:coreProperties>
</file>